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hescot-my.sharepoint.com/personal/jennifer_storrie_hes_scot/Documents/"/>
    </mc:Choice>
  </mc:AlternateContent>
  <xr:revisionPtr revIDLastSave="0" documentId="8_{494E9F84-9103-419E-A6F1-60917BB9CEDC}" xr6:coauthVersionLast="47" xr6:coauthVersionMax="47" xr10:uidLastSave="{00000000-0000-0000-0000-000000000000}"/>
  <bookViews>
    <workbookView xWindow="-120" yWindow="-120" windowWidth="29040" windowHeight="15840" xr2:uid="{00000000-000D-0000-FFFF-FFFF00000000}"/>
  </bookViews>
  <sheets>
    <sheet name="PF Budget Guidance" sheetId="7" r:id="rId1"/>
    <sheet name="PF Budget Profile" sheetId="4" r:id="rId2"/>
    <sheet name="PF Budget Profile - Worked Exa." sheetId="6"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6" i="4" l="1"/>
  <c r="AD36" i="4"/>
  <c r="AC36" i="4"/>
  <c r="AB36" i="4"/>
  <c r="AA36" i="4"/>
  <c r="Y36" i="4"/>
  <c r="X36" i="4"/>
  <c r="W36" i="4"/>
  <c r="V36" i="4"/>
  <c r="T36" i="4"/>
  <c r="S36" i="4"/>
  <c r="R36" i="4"/>
  <c r="Q36" i="4"/>
  <c r="O36" i="4"/>
  <c r="J36" i="4"/>
  <c r="I36" i="4"/>
  <c r="H36" i="4"/>
  <c r="G36" i="4"/>
  <c r="F8" i="4"/>
  <c r="J8" i="4"/>
  <c r="J10" i="4"/>
  <c r="J11" i="4"/>
  <c r="J13" i="4"/>
  <c r="J14" i="4"/>
  <c r="J16" i="4"/>
  <c r="J17" i="4"/>
  <c r="J19" i="4"/>
  <c r="J20" i="4"/>
  <c r="J22" i="4"/>
  <c r="J23" i="4"/>
  <c r="J25" i="4"/>
  <c r="J26" i="4"/>
  <c r="J28" i="4"/>
  <c r="J31" i="4"/>
  <c r="J32" i="4"/>
  <c r="J34" i="4"/>
  <c r="J35" i="4"/>
  <c r="J7" i="4"/>
  <c r="H42" i="6"/>
  <c r="G42" i="6"/>
  <c r="I42" i="6"/>
  <c r="S42" i="6"/>
  <c r="R42" i="6"/>
  <c r="Q42" i="6"/>
  <c r="T42" i="6"/>
  <c r="X42" i="6"/>
  <c r="W42" i="6"/>
  <c r="V42" i="6"/>
  <c r="Y42" i="6"/>
  <c r="AC42" i="6"/>
  <c r="AB42" i="6"/>
  <c r="AA42" i="6"/>
  <c r="AE42" i="6"/>
  <c r="AD42" i="6"/>
  <c r="AF42" i="6"/>
  <c r="AF23" i="6"/>
  <c r="AE23" i="6"/>
  <c r="Z23" i="6"/>
  <c r="U23" i="6"/>
  <c r="O23" i="6"/>
  <c r="AE32" i="6"/>
  <c r="Z32" i="6"/>
  <c r="U32" i="6"/>
  <c r="O32" i="6"/>
  <c r="J32" i="6"/>
  <c r="F32" i="6"/>
  <c r="P32" i="6" s="1"/>
  <c r="AE29" i="6"/>
  <c r="Z26" i="6"/>
  <c r="J23" i="6"/>
  <c r="F23" i="6"/>
  <c r="P23" i="6" s="1"/>
  <c r="F15" i="6"/>
  <c r="P15" i="6" s="1"/>
  <c r="J15" i="6"/>
  <c r="O15" i="6"/>
  <c r="U15" i="6"/>
  <c r="Z15" i="6"/>
  <c r="AE15" i="6"/>
  <c r="AE14" i="6"/>
  <c r="Z14" i="6"/>
  <c r="U14" i="6"/>
  <c r="O14" i="6"/>
  <c r="J14" i="6"/>
  <c r="F14" i="6"/>
  <c r="P14" i="6" s="1"/>
  <c r="J8" i="6"/>
  <c r="J11" i="6"/>
  <c r="J18" i="6"/>
  <c r="J19" i="6"/>
  <c r="J22" i="6"/>
  <c r="J26" i="6"/>
  <c r="J29" i="6"/>
  <c r="J33" i="6"/>
  <c r="J37" i="6"/>
  <c r="J40" i="6"/>
  <c r="J7" i="6"/>
  <c r="F8" i="6"/>
  <c r="P8" i="6" s="1"/>
  <c r="F7" i="6"/>
  <c r="P7" i="6" s="1"/>
  <c r="N42" i="6"/>
  <c r="M42" i="6"/>
  <c r="L42" i="6"/>
  <c r="K42" i="6"/>
  <c r="E42" i="6"/>
  <c r="AE40" i="6"/>
  <c r="Z40" i="6"/>
  <c r="U40" i="6"/>
  <c r="O40" i="6"/>
  <c r="F40" i="6"/>
  <c r="P40" i="6" s="1"/>
  <c r="AE37" i="6"/>
  <c r="Z37" i="6"/>
  <c r="U37" i="6"/>
  <c r="O37" i="6"/>
  <c r="F37" i="6"/>
  <c r="P37" i="6" s="1"/>
  <c r="AE33" i="6"/>
  <c r="Z33" i="6"/>
  <c r="U33" i="6"/>
  <c r="O33" i="6"/>
  <c r="F33" i="6"/>
  <c r="P33" i="6" s="1"/>
  <c r="Z29" i="6"/>
  <c r="O29" i="6"/>
  <c r="F29" i="6"/>
  <c r="AE26" i="6"/>
  <c r="U26" i="6"/>
  <c r="O26" i="6"/>
  <c r="F26" i="6"/>
  <c r="AE22" i="6"/>
  <c r="Z22" i="6"/>
  <c r="U22" i="6"/>
  <c r="O22" i="6"/>
  <c r="F22" i="6"/>
  <c r="P22" i="6" s="1"/>
  <c r="AE19" i="6"/>
  <c r="Z19" i="6"/>
  <c r="U19" i="6"/>
  <c r="O19" i="6"/>
  <c r="F19" i="6"/>
  <c r="P19" i="6" s="1"/>
  <c r="AE18" i="6"/>
  <c r="Z18" i="6"/>
  <c r="U18" i="6"/>
  <c r="O18" i="6"/>
  <c r="F18" i="6"/>
  <c r="P18" i="6" s="1"/>
  <c r="AE11" i="6"/>
  <c r="Z11" i="6"/>
  <c r="U11" i="6"/>
  <c r="O11" i="6"/>
  <c r="F11" i="6"/>
  <c r="P11" i="6" s="1"/>
  <c r="AE8" i="6"/>
  <c r="Z8" i="6"/>
  <c r="U8" i="6"/>
  <c r="O8" i="6"/>
  <c r="AE7" i="6"/>
  <c r="Z7" i="6"/>
  <c r="U7" i="6"/>
  <c r="O7" i="6"/>
  <c r="AE17" i="4"/>
  <c r="Z17" i="4"/>
  <c r="U17" i="4"/>
  <c r="AF17" i="4" s="1"/>
  <c r="O17" i="4"/>
  <c r="F17" i="4"/>
  <c r="P17" i="4" s="1"/>
  <c r="AE16" i="4"/>
  <c r="Z16" i="4"/>
  <c r="U16" i="4"/>
  <c r="O16" i="4"/>
  <c r="F16" i="4"/>
  <c r="P16" i="4" s="1"/>
  <c r="N36" i="4"/>
  <c r="M36" i="4"/>
  <c r="L36" i="4"/>
  <c r="K36" i="4"/>
  <c r="E36" i="4"/>
  <c r="D36" i="4"/>
  <c r="AE35" i="4"/>
  <c r="Z35" i="4"/>
  <c r="U35" i="4"/>
  <c r="O35" i="4"/>
  <c r="F35" i="4"/>
  <c r="P35" i="4" s="1"/>
  <c r="AE34" i="4"/>
  <c r="Z34" i="4"/>
  <c r="U34" i="4"/>
  <c r="O34" i="4"/>
  <c r="F34" i="4"/>
  <c r="P34" i="4" s="1"/>
  <c r="P33" i="4"/>
  <c r="AE32" i="4"/>
  <c r="Z32" i="4"/>
  <c r="U32" i="4"/>
  <c r="O32" i="4"/>
  <c r="F32" i="4"/>
  <c r="P32" i="4" s="1"/>
  <c r="AE31" i="4"/>
  <c r="Z31" i="4"/>
  <c r="U31" i="4"/>
  <c r="O31" i="4"/>
  <c r="F31" i="4"/>
  <c r="P31" i="4" s="1"/>
  <c r="AE28" i="4"/>
  <c r="Z28" i="4"/>
  <c r="U28" i="4"/>
  <c r="O28" i="4"/>
  <c r="F28" i="4"/>
  <c r="P28" i="4" s="1"/>
  <c r="AE26" i="4"/>
  <c r="Z26" i="4"/>
  <c r="U26" i="4"/>
  <c r="O26" i="4"/>
  <c r="F26" i="4"/>
  <c r="P26" i="4" s="1"/>
  <c r="AE25" i="4"/>
  <c r="Z25" i="4"/>
  <c r="U25" i="4"/>
  <c r="O25" i="4"/>
  <c r="F25" i="4"/>
  <c r="P25" i="4" s="1"/>
  <c r="AE23" i="4"/>
  <c r="Z23" i="4"/>
  <c r="U23" i="4"/>
  <c r="O23" i="4"/>
  <c r="F23" i="4"/>
  <c r="P23" i="4" s="1"/>
  <c r="AE22" i="4"/>
  <c r="Z22" i="4"/>
  <c r="U22" i="4"/>
  <c r="O22" i="4"/>
  <c r="F22" i="4"/>
  <c r="P22" i="4" s="1"/>
  <c r="AE19" i="4"/>
  <c r="Z19" i="4"/>
  <c r="U19" i="4"/>
  <c r="O19" i="4"/>
  <c r="F19" i="4"/>
  <c r="P19" i="4" s="1"/>
  <c r="AE20" i="4"/>
  <c r="Z20" i="4"/>
  <c r="U20" i="4"/>
  <c r="O20" i="4"/>
  <c r="F20" i="4"/>
  <c r="P20" i="4" s="1"/>
  <c r="AE14" i="4"/>
  <c r="Z14" i="4"/>
  <c r="U14" i="4"/>
  <c r="O14" i="4"/>
  <c r="F14" i="4"/>
  <c r="P14" i="4" s="1"/>
  <c r="AE13" i="4"/>
  <c r="Z13" i="4"/>
  <c r="U13" i="4"/>
  <c r="O13" i="4"/>
  <c r="F13" i="4"/>
  <c r="P13" i="4" s="1"/>
  <c r="AE11" i="4"/>
  <c r="Z11" i="4"/>
  <c r="U11" i="4"/>
  <c r="O11" i="4"/>
  <c r="F11" i="4"/>
  <c r="P11" i="4" s="1"/>
  <c r="AE10" i="4"/>
  <c r="Z10" i="4"/>
  <c r="U10" i="4"/>
  <c r="O10" i="4"/>
  <c r="F10" i="4"/>
  <c r="P10" i="4" s="1"/>
  <c r="AE8" i="4"/>
  <c r="Z8" i="4"/>
  <c r="U8" i="4"/>
  <c r="O8" i="4"/>
  <c r="P8" i="4"/>
  <c r="AE7" i="4"/>
  <c r="Z7" i="4"/>
  <c r="U7" i="4"/>
  <c r="O7" i="4"/>
  <c r="F7" i="4"/>
  <c r="P7" i="4" s="1"/>
  <c r="F36" i="4" l="1"/>
  <c r="P36" i="4" s="1"/>
  <c r="AF16" i="4"/>
  <c r="AF11" i="4"/>
  <c r="AF32" i="6"/>
  <c r="AF15" i="6"/>
  <c r="AF14" i="6"/>
  <c r="AF19" i="6"/>
  <c r="AF29" i="6"/>
  <c r="AF26" i="6"/>
  <c r="AF37" i="6"/>
  <c r="AF7" i="6"/>
  <c r="AF22" i="6"/>
  <c r="AF40" i="6"/>
  <c r="AF18" i="6"/>
  <c r="AF33" i="6"/>
  <c r="AF11" i="6"/>
  <c r="AF8" i="6"/>
  <c r="Z42" i="6"/>
  <c r="D42" i="6"/>
  <c r="F42" i="6" s="1"/>
  <c r="P42" i="6" s="1"/>
  <c r="O42" i="6"/>
  <c r="AF14" i="4"/>
  <c r="AF28" i="4"/>
  <c r="AF8" i="4"/>
  <c r="AF22" i="4"/>
  <c r="AF26" i="4"/>
  <c r="AF34" i="4"/>
  <c r="AF7" i="4"/>
  <c r="AF23" i="4"/>
  <c r="AF32" i="4"/>
  <c r="U36" i="4"/>
  <c r="Z36" i="4"/>
  <c r="AE36" i="4"/>
  <c r="AF31" i="4"/>
  <c r="AF10" i="4"/>
  <c r="AF13" i="4"/>
  <c r="AF20" i="4"/>
  <c r="AF25" i="4"/>
  <c r="AF19" i="4"/>
  <c r="AF35" i="4"/>
  <c r="J42" i="6" l="1"/>
  <c r="U42" i="6"/>
</calcChain>
</file>

<file path=xl/sharedStrings.xml><?xml version="1.0" encoding="utf-8"?>
<sst xmlns="http://schemas.openxmlformats.org/spreadsheetml/2006/main" count="156" uniqueCount="83">
  <si>
    <t xml:space="preserve"> ACTIVITY COSTS</t>
  </si>
  <si>
    <t>ACTIVITY - ANNUAL COST BREAKDOWN</t>
  </si>
  <si>
    <t>INCOME/ FUNDING</t>
  </si>
  <si>
    <t>HES INTERVENTION</t>
  </si>
  <si>
    <t>PARTNERSHIP FUND GRANT - PROJECTED GRANT DRAWDOWN</t>
  </si>
  <si>
    <t xml:space="preserve">TOTAL HES GRANT </t>
  </si>
  <si>
    <t>Year 1</t>
  </si>
  <si>
    <t>Year 2</t>
  </si>
  <si>
    <t>Year 3</t>
  </si>
  <si>
    <t>Partnership Fund Budget</t>
  </si>
  <si>
    <t>Summary Description</t>
  </si>
  <si>
    <t>Cost (£)</t>
  </si>
  <si>
    <t>VAT (£)</t>
  </si>
  <si>
    <t>Total Cost (£)</t>
  </si>
  <si>
    <t>Yr1</t>
  </si>
  <si>
    <t>Yr2</t>
  </si>
  <si>
    <t>Total (To Match Col.F)</t>
  </si>
  <si>
    <t>HES Partnership Fund Grant</t>
  </si>
  <si>
    <t>Applicant Contribution</t>
  </si>
  <si>
    <t>Match Funding</t>
  </si>
  <si>
    <t>Non-cash contributions/ volunteer time</t>
  </si>
  <si>
    <t xml:space="preserve">HES Grant Intervention </t>
  </si>
  <si>
    <t>Quarter 1</t>
  </si>
  <si>
    <t>Quarter2</t>
  </si>
  <si>
    <t>Quarter3</t>
  </si>
  <si>
    <t>Quarter4</t>
  </si>
  <si>
    <t>Total Yr 1 HES Grant (Col.'s Q-T)</t>
  </si>
  <si>
    <t>Total Yr 2 HES Grant (Col.'s V-Y)</t>
  </si>
  <si>
    <t>Total Yr 3 HES Grant (Col.'s AA-AD)</t>
  </si>
  <si>
    <t>TOTAL HES GRANT (To match Col.k)</t>
  </si>
  <si>
    <t>Direct Activity Costs</t>
  </si>
  <si>
    <t>1</t>
  </si>
  <si>
    <t>Staff</t>
  </si>
  <si>
    <t>Activity 1…/</t>
  </si>
  <si>
    <t>(To include a line under this heading for each activity where there is a dedicated staff post to directly deliver the different activities for which HES funding is being requested. If more than one staff member is required to deliver an activity then please include a separate line for each but making it clear what Activity stream the post relates to)</t>
  </si>
  <si>
    <t xml:space="preserve">Event/ Engagement </t>
  </si>
  <si>
    <t>Activity1…./</t>
  </si>
  <si>
    <t>(To include a line under this heading for each activity where there are event/ engagement costs)</t>
  </si>
  <si>
    <t>Formal Learning</t>
  </si>
  <si>
    <t>Activity 1…./</t>
  </si>
  <si>
    <t>(To include a line under this heading for each activity where there are formal training costs)</t>
  </si>
  <si>
    <t>Informal Learning</t>
  </si>
  <si>
    <t>(To include a line under this heading for each activity where there are informal training costs)</t>
  </si>
  <si>
    <t>Materials and Equipment</t>
  </si>
  <si>
    <t xml:space="preserve">(To include a line under this heading for each activity where there are any materials and/ or equipment that require to be purchased to specifically deliver the activities for which HES funding is being requested) </t>
  </si>
  <si>
    <t>Consultant and/ or professional fees</t>
  </si>
  <si>
    <t>(To include a line under this heading for each activity where an external consultant(s) is being procured to support the delivery of these, either full or in-part)</t>
  </si>
  <si>
    <t xml:space="preserve">Other </t>
  </si>
  <si>
    <t xml:space="preserve">(To include a line under this heading for each activity where HES funding is being requested for any other costs associated with delivering these) </t>
  </si>
  <si>
    <t xml:space="preserve">(To include a line under this heading for each activity where there are any non- cash contributions/ volunteer time directly contributing to the delivery of these) </t>
  </si>
  <si>
    <t>Indirect Activity Costs (Full Cost Recovery)</t>
  </si>
  <si>
    <t>(To include a line under this heading for each activity where there is a dedicated staff post indirectly helping to support the delivery of these. . If more than one staff member is providing support, please include a separate line for each but making it clear what Activity stream the post relates to)</t>
  </si>
  <si>
    <t>Overheads</t>
  </si>
  <si>
    <t xml:space="preserve">(To include a line under this heading for each activity for there is a non- cash contributions/ volunteer time contribution) </t>
  </si>
  <si>
    <t xml:space="preserve">TOTAL </t>
  </si>
  <si>
    <t xml:space="preserve"> ACTIVITY COSTS (TOTAL)</t>
  </si>
  <si>
    <t>TOTAL HES GRANT (To match Col.K)</t>
  </si>
  <si>
    <t xml:space="preserve">Activity Stream 1-3: Project Manager </t>
  </si>
  <si>
    <t>Full Time Project manager to develop, oversee and deliver all 3 activity streams</t>
  </si>
  <si>
    <t>Activity Stream 1-3: Project Officer</t>
  </si>
  <si>
    <t>Part Time Project Officer to support the delivery of all 3 activity streams</t>
  </si>
  <si>
    <t>Event/ Engagement costs</t>
  </si>
  <si>
    <t>Activity Stream 2</t>
  </si>
  <si>
    <t>Stakeholder Events (Venue Hire/ Hospitality)</t>
  </si>
  <si>
    <t>Formal training costs</t>
  </si>
  <si>
    <t>Contractors Training (venue, training provider, hospitality)</t>
  </si>
  <si>
    <t>Activity Stream 3</t>
  </si>
  <si>
    <t>Schools Training (training provider)</t>
  </si>
  <si>
    <t>Informal training costs</t>
  </si>
  <si>
    <t>Activity Stream 1</t>
  </si>
  <si>
    <t>Homeowner Maintenance Events</t>
  </si>
  <si>
    <t>Tenement Workshops</t>
  </si>
  <si>
    <t>Activity 1</t>
  </si>
  <si>
    <t>Design and Production of Leaflets for Maintenance and Tenements</t>
  </si>
  <si>
    <t>Purchase of Materials and Equipment for Schools Training</t>
  </si>
  <si>
    <t>N/a</t>
  </si>
  <si>
    <t>Volunteer Contribution</t>
  </si>
  <si>
    <t>Donation of materials and equipment from local contractor</t>
  </si>
  <si>
    <t>Activity Stream 1-3</t>
  </si>
  <si>
    <t>Finance Officer (pro-rata to support grant activities)</t>
  </si>
  <si>
    <t>Office Overheads</t>
  </si>
  <si>
    <t>Proportionate to activity staff</t>
  </si>
  <si>
    <r>
      <rPr>
        <b/>
        <u/>
        <sz val="11"/>
        <rFont val="Arial"/>
        <family val="2"/>
      </rPr>
      <t xml:space="preserve">Partnership Fund: Budget Profile 
Guidance Notes
</t>
    </r>
    <r>
      <rPr>
        <sz val="11"/>
        <rFont val="Arial"/>
        <family val="2"/>
      </rPr>
      <t xml:space="preserve">                                                                                                                                                                                                                                                                                                                                                                                                                                                                                                                                              </t>
    </r>
    <r>
      <rPr>
        <b/>
        <sz val="11"/>
        <rFont val="Arial"/>
        <family val="2"/>
      </rPr>
      <t>Application</t>
    </r>
    <r>
      <rPr>
        <sz val="11"/>
        <rFont val="Arial"/>
        <family val="2"/>
      </rPr>
      <t xml:space="preserve">
As part of your application, you will need to complete and submit this budget profile to provide us with more detailed information on all the  activities, their associated costs and income. You can read more information about what each of the ‘Cost Headings’ cover in the Partnership Fund Guidance.                                                                                                          
                                                                                                                                                                                                                                                                                                                                                                                                                                                                                                                                                                               In Column C, please include a description of what each cost relates to and the total cost of this in Column F (inclusive of any VAT).  In Column K, please include the amount of Historic Environment Scotland (HES) grant being requested for each of the activity costs. Column P should then automatically calculate the HES grant intervention rate applied to each activity cost. You will be able to explain in the main application where the match funding for the activities will come from. All the costs included in the budget profile should reflect what has been included in your application.
                                                                                                                                                                                                                                                                                                                                                                                                                                                                                                                                                   </t>
    </r>
    <r>
      <rPr>
        <b/>
        <sz val="11"/>
        <rFont val="Arial"/>
        <family val="2"/>
      </rPr>
      <t xml:space="preserve">Delivery </t>
    </r>
    <r>
      <rPr>
        <sz val="11"/>
        <rFont val="Arial"/>
        <family val="2"/>
      </rPr>
      <t xml:space="preserve">
If your Partnership Fund application is successful and you are awarded a grant then you will need to submit an updated version of this Budget Profile with each quarterly report and grant claim. Any changes between the cost headings/ activities should be discussed and agreed with your Grants Manager.                                                                                                                                                                                                                                                                                                                                                                                                                                                                                                                                                                               For Columns Q through to AE, you should include your best estimate of when the grant being requested for each activity cost will be claimed from HES. Partnership Fund grants will normally be paid on a quarterly basis in arrears unless there is a case for an advanced payment being required, in which case you should discuss this directly with HES. The total HES grant included in Column AF should match the grant amount requested in Column K.Columns Q through to AE should be  updated to reflect the actual grant drawdown position throughout the funded period as claims are submitted and the grant is paid by HES. 
A worked example of the Budget Profile is included on the third tab of this template. As all activities will be different, the activities and costs included in this worked example are illustrative only and are in no way reflective of what we expect to see included in your application.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</si>
</sst>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
  </numFmts>
  <fonts count="15" x14ac:knownFonts="1">
    <font>
      <sz val="10"/>
      <name val="Arial"/>
    </font>
    <font>
      <sz val="10"/>
      <name val="Arial"/>
      <family val="2"/>
    </font>
    <font>
      <sz val="8"/>
      <name val="Arial"/>
      <family val="2"/>
    </font>
    <font>
      <b/>
      <sz val="11"/>
      <name val="Arial"/>
      <family val="2"/>
    </font>
    <font>
      <sz val="11"/>
      <name val="Arial"/>
      <family val="2"/>
    </font>
    <font>
      <b/>
      <sz val="11"/>
      <color theme="4" tint="-0.249977111117893"/>
      <name val="Arial"/>
      <family val="2"/>
    </font>
    <font>
      <sz val="11"/>
      <color theme="4" tint="-0.249977111117893"/>
      <name val="Arial"/>
      <family val="2"/>
    </font>
    <font>
      <b/>
      <sz val="14"/>
      <color rgb="FF42A299"/>
      <name val="Gill Sans MT Std Book"/>
      <family val="2"/>
    </font>
    <font>
      <b/>
      <sz val="12"/>
      <color rgb="FF42A299"/>
      <name val="Gill Sans MT Std Book"/>
      <family val="2"/>
    </font>
    <font>
      <b/>
      <sz val="14"/>
      <color rgb="FF005685"/>
      <name val="Gill Sans MT Std Book"/>
      <family val="2"/>
    </font>
    <font>
      <b/>
      <sz val="11"/>
      <color rgb="FF4A4A4A"/>
      <name val="Gotham Book"/>
      <family val="3"/>
    </font>
    <font>
      <sz val="11"/>
      <color rgb="FF4A4A4A"/>
      <name val="Gotham Book"/>
      <family val="3"/>
    </font>
    <font>
      <sz val="11"/>
      <color rgb="FF4A4A4A"/>
      <name val="Gotham Book"/>
    </font>
    <font>
      <b/>
      <sz val="11"/>
      <color rgb="FF4A4A4A"/>
      <name val="Gotham Book"/>
    </font>
    <font>
      <b/>
      <u/>
      <sz val="11"/>
      <name val="Arial"/>
      <family val="2"/>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2">
    <xf numFmtId="0" fontId="0" fillId="0" borderId="0" xfId="0"/>
    <xf numFmtId="164" fontId="11" fillId="0" borderId="4" xfId="2" applyNumberFormat="1" applyFont="1" applyFill="1" applyBorder="1" applyAlignment="1">
      <alignment horizontal="center" vertical="center"/>
    </xf>
    <xf numFmtId="164" fontId="11" fillId="0" borderId="1" xfId="2" applyNumberFormat="1" applyFont="1" applyFill="1" applyBorder="1" applyAlignment="1">
      <alignment horizontal="center" vertical="center"/>
    </xf>
    <xf numFmtId="164" fontId="11" fillId="0" borderId="4" xfId="2" applyNumberFormat="1" applyFont="1" applyBorder="1" applyAlignment="1">
      <alignment horizontal="center" vertical="center"/>
    </xf>
    <xf numFmtId="164" fontId="11" fillId="0" borderId="1" xfId="2" applyNumberFormat="1" applyFont="1" applyBorder="1" applyAlignment="1">
      <alignment horizontal="center" vertical="center"/>
    </xf>
    <xf numFmtId="9" fontId="11" fillId="0" borderId="23"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xf numFmtId="0" fontId="3" fillId="0" borderId="0" xfId="0" applyFont="1"/>
    <xf numFmtId="0" fontId="5" fillId="0" borderId="0" xfId="0" applyFont="1" applyAlignment="1">
      <alignment horizontal="center" vertical="center"/>
    </xf>
    <xf numFmtId="0" fontId="6" fillId="0" borderId="0" xfId="0" applyFont="1" applyAlignment="1">
      <alignment vertical="center"/>
    </xf>
    <xf numFmtId="0" fontId="10" fillId="0" borderId="0" xfId="0" quotePrefix="1" applyFont="1" applyAlignment="1">
      <alignment horizontal="center" vertical="center"/>
    </xf>
    <xf numFmtId="0" fontId="11" fillId="0" borderId="0" xfId="0" applyFont="1"/>
    <xf numFmtId="0" fontId="10" fillId="0" borderId="0" xfId="0" applyFont="1"/>
    <xf numFmtId="0" fontId="3" fillId="0" borderId="0" xfId="0" applyFont="1" applyAlignment="1">
      <alignment vertical="center"/>
    </xf>
    <xf numFmtId="0" fontId="13" fillId="0" borderId="0" xfId="0" applyFont="1" applyAlignment="1">
      <alignment horizontal="center" vertical="center"/>
    </xf>
    <xf numFmtId="0" fontId="13" fillId="0" borderId="0" xfId="0" applyFont="1"/>
    <xf numFmtId="164" fontId="11" fillId="0" borderId="1"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wrapText="1"/>
    </xf>
    <xf numFmtId="0" fontId="7" fillId="0" borderId="24" xfId="0" applyFont="1" applyBorder="1" applyAlignment="1">
      <alignment horizontal="left" vertical="center"/>
    </xf>
    <xf numFmtId="0" fontId="8" fillId="0" borderId="24" xfId="0" applyFont="1" applyBorder="1" applyAlignment="1">
      <alignment horizontal="center" vertical="center" wrapText="1"/>
    </xf>
    <xf numFmtId="0" fontId="7" fillId="0" borderId="22" xfId="0" applyFont="1" applyBorder="1" applyAlignment="1">
      <alignment vertical="center"/>
    </xf>
    <xf numFmtId="0" fontId="10" fillId="0" borderId="23" xfId="0" applyFont="1" applyBorder="1" applyAlignment="1">
      <alignment horizontal="left" vertical="center"/>
    </xf>
    <xf numFmtId="0" fontId="12" fillId="0" borderId="23" xfId="0" applyFont="1" applyBorder="1" applyAlignment="1">
      <alignment horizontal="left" vertical="center"/>
    </xf>
    <xf numFmtId="0" fontId="11" fillId="0" borderId="23" xfId="0" applyFont="1" applyBorder="1" applyAlignment="1">
      <alignment horizontal="left" vertical="center" wrapText="1"/>
    </xf>
    <xf numFmtId="0" fontId="10" fillId="0" borderId="23" xfId="0" applyFont="1" applyBorder="1" applyAlignment="1">
      <alignment horizontal="left" vertical="center" wrapText="1"/>
    </xf>
    <xf numFmtId="0" fontId="7" fillId="0" borderId="23" xfId="0" applyFont="1" applyBorder="1" applyAlignment="1">
      <alignment vertical="center"/>
    </xf>
    <xf numFmtId="0" fontId="8" fillId="0" borderId="9" xfId="0" applyFont="1" applyBorder="1" applyAlignment="1">
      <alignment horizontal="center" vertical="center" wrapText="1"/>
    </xf>
    <xf numFmtId="164" fontId="11" fillId="0" borderId="4" xfId="0" applyNumberFormat="1" applyFont="1" applyBorder="1" applyAlignment="1">
      <alignment horizontal="center" vertical="center"/>
    </xf>
    <xf numFmtId="0" fontId="8" fillId="0" borderId="25" xfId="0" applyFont="1" applyBorder="1" applyAlignment="1">
      <alignment horizontal="center" vertical="center" wrapText="1"/>
    </xf>
    <xf numFmtId="0" fontId="8" fillId="0" borderId="9" xfId="0" applyFont="1" applyBorder="1" applyAlignment="1">
      <alignment horizontal="center" vertical="center"/>
    </xf>
    <xf numFmtId="0" fontId="13" fillId="0" borderId="24" xfId="0" applyFont="1" applyBorder="1" applyAlignment="1">
      <alignment horizontal="left" vertical="center"/>
    </xf>
    <xf numFmtId="164" fontId="13" fillId="0" borderId="2" xfId="2" applyNumberFormat="1" applyFont="1" applyFill="1" applyBorder="1" applyAlignment="1">
      <alignment horizontal="center" vertical="center"/>
    </xf>
    <xf numFmtId="164" fontId="13" fillId="0" borderId="3" xfId="2" applyNumberFormat="1" applyFont="1" applyFill="1" applyBorder="1" applyAlignment="1">
      <alignment horizontal="center" vertical="center"/>
    </xf>
    <xf numFmtId="164" fontId="13" fillId="0" borderId="5" xfId="2" applyNumberFormat="1" applyFont="1" applyFill="1" applyBorder="1" applyAlignment="1">
      <alignment horizontal="center" vertical="center"/>
    </xf>
    <xf numFmtId="9" fontId="13" fillId="0" borderId="24" xfId="0" applyNumberFormat="1" applyFont="1" applyBorder="1" applyAlignment="1">
      <alignment horizontal="center" vertical="center"/>
    </xf>
    <xf numFmtId="164" fontId="10" fillId="0" borderId="6" xfId="0" applyNumberFormat="1" applyFont="1" applyBorder="1" applyAlignment="1">
      <alignment horizontal="center" vertical="center"/>
    </xf>
    <xf numFmtId="9" fontId="10" fillId="0" borderId="23" xfId="0" applyNumberFormat="1" applyFont="1" applyBorder="1" applyAlignment="1">
      <alignment horizontal="center" vertical="center"/>
    </xf>
    <xf numFmtId="164" fontId="10" fillId="0" borderId="23" xfId="0" applyNumberFormat="1" applyFont="1" applyBorder="1" applyAlignment="1">
      <alignment horizontal="center" vertical="center"/>
    </xf>
    <xf numFmtId="0" fontId="4" fillId="0" borderId="0" xfId="0" applyFont="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164" fontId="10" fillId="0" borderId="1" xfId="2" applyNumberFormat="1" applyFont="1" applyBorder="1" applyAlignment="1">
      <alignment horizontal="center" vertical="center"/>
    </xf>
    <xf numFmtId="164" fontId="12" fillId="0" borderId="1" xfId="2" applyNumberFormat="1" applyFont="1" applyBorder="1" applyAlignment="1">
      <alignment horizontal="center" vertical="center"/>
    </xf>
    <xf numFmtId="164" fontId="12"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64" fontId="10" fillId="0" borderId="29" xfId="0" applyNumberFormat="1" applyFont="1" applyBorder="1" applyAlignment="1">
      <alignment horizontal="center" vertical="center"/>
    </xf>
    <xf numFmtId="164" fontId="10" fillId="0" borderId="29" xfId="2" applyNumberFormat="1" applyFont="1" applyBorder="1" applyAlignment="1">
      <alignment horizontal="center" vertical="center"/>
    </xf>
    <xf numFmtId="164" fontId="12" fillId="0" borderId="29" xfId="2" applyNumberFormat="1" applyFont="1" applyBorder="1" applyAlignment="1">
      <alignment horizontal="center" vertical="center"/>
    </xf>
    <xf numFmtId="164" fontId="11" fillId="0" borderId="29" xfId="0" applyNumberFormat="1" applyFont="1" applyBorder="1" applyAlignment="1">
      <alignment horizontal="center" vertical="center"/>
    </xf>
    <xf numFmtId="164" fontId="13" fillId="0" borderId="3" xfId="0" applyNumberFormat="1" applyFont="1" applyBorder="1" applyAlignment="1">
      <alignment horizontal="center" vertical="center"/>
    </xf>
    <xf numFmtId="164" fontId="10" fillId="0" borderId="3" xfId="2" applyNumberFormat="1" applyFont="1" applyBorder="1" applyAlignment="1">
      <alignment horizontal="center" vertical="center"/>
    </xf>
    <xf numFmtId="0" fontId="7" fillId="0" borderId="10" xfId="0" applyFont="1" applyBorder="1" applyAlignment="1">
      <alignment horizontal="center" vertical="center"/>
    </xf>
    <xf numFmtId="164" fontId="10" fillId="0" borderId="31" xfId="0" applyNumberFormat="1" applyFont="1" applyBorder="1" applyAlignment="1">
      <alignment horizontal="center" vertical="center"/>
    </xf>
    <xf numFmtId="164" fontId="10" fillId="0" borderId="33" xfId="0" applyNumberFormat="1" applyFont="1" applyBorder="1" applyAlignment="1">
      <alignment horizontal="center" vertical="center"/>
    </xf>
    <xf numFmtId="164" fontId="10" fillId="0" borderId="24" xfId="0" applyNumberFormat="1" applyFont="1" applyBorder="1" applyAlignment="1">
      <alignment horizontal="center" vertical="center"/>
    </xf>
    <xf numFmtId="164" fontId="13" fillId="0" borderId="32" xfId="2" applyNumberFormat="1" applyFont="1" applyFill="1" applyBorder="1" applyAlignment="1">
      <alignment horizontal="center" vertical="center"/>
    </xf>
    <xf numFmtId="9" fontId="11" fillId="0" borderId="33" xfId="0" applyNumberFormat="1" applyFont="1" applyBorder="1" applyAlignment="1">
      <alignment horizontal="center" vertical="center"/>
    </xf>
    <xf numFmtId="164" fontId="11" fillId="0" borderId="30" xfId="0" applyNumberFormat="1" applyFont="1" applyBorder="1" applyAlignment="1">
      <alignment horizontal="center" vertical="center"/>
    </xf>
    <xf numFmtId="164" fontId="7" fillId="0" borderId="4"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12" fillId="0" borderId="4" xfId="2" applyNumberFormat="1" applyFont="1" applyBorder="1" applyAlignment="1">
      <alignment horizontal="center" vertical="center"/>
    </xf>
    <xf numFmtId="164" fontId="10" fillId="0" borderId="6" xfId="2" applyNumberFormat="1" applyFont="1" applyBorder="1" applyAlignment="1">
      <alignment horizontal="center" vertical="center"/>
    </xf>
    <xf numFmtId="164" fontId="12" fillId="0" borderId="30" xfId="2" applyNumberFormat="1" applyFont="1" applyBorder="1" applyAlignment="1">
      <alignment horizontal="center" vertical="center"/>
    </xf>
    <xf numFmtId="164" fontId="10" fillId="0" borderId="31" xfId="2" applyNumberFormat="1" applyFont="1" applyBorder="1" applyAlignment="1">
      <alignment horizontal="center" vertical="center"/>
    </xf>
    <xf numFmtId="164" fontId="10" fillId="0" borderId="5" xfId="2" applyNumberFormat="1" applyFont="1" applyBorder="1" applyAlignment="1">
      <alignment horizontal="center" vertical="center"/>
    </xf>
    <xf numFmtId="0" fontId="7" fillId="0" borderId="9" xfId="0" applyFont="1" applyBorder="1" applyAlignment="1">
      <alignment horizontal="center" vertical="center"/>
    </xf>
    <xf numFmtId="164" fontId="10" fillId="0" borderId="4" xfId="0" applyNumberFormat="1" applyFont="1" applyBorder="1" applyAlignment="1">
      <alignment horizontal="center" vertical="center"/>
    </xf>
    <xf numFmtId="164" fontId="12" fillId="0" borderId="4" xfId="0" applyNumberFormat="1" applyFont="1" applyBorder="1" applyAlignment="1">
      <alignment horizontal="center" vertical="center"/>
    </xf>
    <xf numFmtId="164" fontId="10" fillId="0" borderId="4" xfId="0" applyNumberFormat="1" applyFont="1" applyBorder="1" applyAlignment="1">
      <alignment horizontal="center" vertical="center" wrapText="1"/>
    </xf>
    <xf numFmtId="164" fontId="10" fillId="0" borderId="30" xfId="0" applyNumberFormat="1" applyFont="1" applyBorder="1" applyAlignment="1">
      <alignment horizontal="center" vertical="center"/>
    </xf>
    <xf numFmtId="164" fontId="13" fillId="0" borderId="2" xfId="0" applyNumberFormat="1" applyFont="1" applyBorder="1" applyAlignment="1">
      <alignment horizontal="center" vertical="center"/>
    </xf>
    <xf numFmtId="164" fontId="13" fillId="0" borderId="34" xfId="2"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164" fontId="10" fillId="0" borderId="6" xfId="1" applyNumberFormat="1" applyFont="1" applyBorder="1" applyAlignment="1">
      <alignment horizontal="center" vertical="center"/>
    </xf>
    <xf numFmtId="164" fontId="11" fillId="0" borderId="30" xfId="2" applyNumberFormat="1" applyFont="1" applyBorder="1" applyAlignment="1">
      <alignment horizontal="center" vertical="center"/>
    </xf>
    <xf numFmtId="164" fontId="11" fillId="0" borderId="29" xfId="2" applyNumberFormat="1" applyFont="1" applyBorder="1" applyAlignment="1">
      <alignment horizontal="center" vertical="center"/>
    </xf>
    <xf numFmtId="164" fontId="10" fillId="0" borderId="31" xfId="1" applyNumberFormat="1" applyFont="1" applyBorder="1" applyAlignment="1">
      <alignment horizontal="center" vertical="center"/>
    </xf>
    <xf numFmtId="164" fontId="13" fillId="0" borderId="5" xfId="1" applyNumberFormat="1" applyFont="1" applyBorder="1" applyAlignment="1">
      <alignment horizontal="center" vertical="center"/>
    </xf>
    <xf numFmtId="0" fontId="7" fillId="0" borderId="27" xfId="0" applyFont="1" applyBorder="1" applyAlignment="1">
      <alignment vertical="center"/>
    </xf>
    <xf numFmtId="0" fontId="10" fillId="0" borderId="27" xfId="0" applyFont="1" applyBorder="1" applyAlignment="1">
      <alignment horizontal="left" vertical="center"/>
    </xf>
    <xf numFmtId="0" fontId="12" fillId="0" borderId="27" xfId="0" applyFont="1" applyBorder="1" applyAlignment="1">
      <alignment horizontal="left" vertical="center"/>
    </xf>
    <xf numFmtId="0" fontId="10" fillId="0" borderId="27" xfId="0" applyFont="1" applyBorder="1" applyAlignment="1">
      <alignment horizontal="left" vertical="center" wrapText="1"/>
    </xf>
    <xf numFmtId="0" fontId="11" fillId="0" borderId="27" xfId="0" applyFont="1" applyBorder="1" applyAlignment="1">
      <alignment horizontal="left" vertical="center" wrapText="1"/>
    </xf>
    <xf numFmtId="0" fontId="13" fillId="0" borderId="12" xfId="0" applyFont="1" applyBorder="1" applyAlignment="1">
      <alignment horizontal="left" vertical="center"/>
    </xf>
    <xf numFmtId="0" fontId="7" fillId="0" borderId="25" xfId="0" applyFont="1" applyBorder="1" applyAlignment="1">
      <alignment horizontal="left" vertical="center"/>
    </xf>
    <xf numFmtId="0" fontId="12" fillId="0" borderId="33" xfId="0" applyFont="1" applyBorder="1" applyAlignment="1">
      <alignment horizontal="left" vertical="center"/>
    </xf>
    <xf numFmtId="0" fontId="12" fillId="0" borderId="35" xfId="0" applyFont="1" applyBorder="1" applyAlignment="1">
      <alignment horizontal="left" vertical="center"/>
    </xf>
    <xf numFmtId="164" fontId="7" fillId="0" borderId="36" xfId="0" applyNumberFormat="1" applyFont="1" applyBorder="1" applyAlignment="1">
      <alignment horizontal="center" vertical="center"/>
    </xf>
    <xf numFmtId="164" fontId="7" fillId="0" borderId="37" xfId="0" applyNumberFormat="1" applyFont="1" applyBorder="1" applyAlignment="1">
      <alignment horizontal="center" vertical="center"/>
    </xf>
    <xf numFmtId="164" fontId="7" fillId="0" borderId="38"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164" fontId="11" fillId="0" borderId="1" xfId="0" applyNumberFormat="1" applyFont="1" applyBorder="1" applyAlignment="1">
      <alignment horizontal="center" vertical="center" wrapText="1"/>
    </xf>
    <xf numFmtId="0" fontId="7" fillId="0" borderId="37"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7" fillId="0" borderId="12" xfId="0" applyFont="1" applyBorder="1" applyAlignment="1">
      <alignment horizontal="left" vertical="center"/>
    </xf>
    <xf numFmtId="0" fontId="7" fillId="0" borderId="26" xfId="0" applyFont="1" applyBorder="1" applyAlignment="1">
      <alignment vertical="center"/>
    </xf>
    <xf numFmtId="0" fontId="12" fillId="0" borderId="39" xfId="0" applyFont="1" applyBorder="1" applyAlignment="1">
      <alignment horizontal="left" vertical="center" wrapText="1"/>
    </xf>
    <xf numFmtId="0" fontId="7" fillId="0" borderId="2" xfId="0" applyFont="1" applyBorder="1" applyAlignment="1">
      <alignment horizontal="center" vertical="center"/>
    </xf>
    <xf numFmtId="164" fontId="11" fillId="0" borderId="4" xfId="0" applyNumberFormat="1" applyFont="1" applyBorder="1" applyAlignment="1">
      <alignment horizontal="center" vertical="center" wrapText="1"/>
    </xf>
    <xf numFmtId="164" fontId="10" fillId="0" borderId="4" xfId="2" applyNumberFormat="1"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8" fillId="0" borderId="2" xfId="0" applyFont="1" applyBorder="1" applyAlignment="1">
      <alignment horizontal="center" vertical="center"/>
    </xf>
    <xf numFmtId="0" fontId="10" fillId="0" borderId="33" xfId="0" applyFont="1" applyBorder="1" applyAlignment="1">
      <alignment horizontal="left" vertical="center"/>
    </xf>
    <xf numFmtId="164" fontId="10" fillId="0" borderId="30" xfId="2" applyNumberFormat="1" applyFont="1" applyBorder="1" applyAlignment="1">
      <alignment horizontal="center" vertical="center"/>
    </xf>
    <xf numFmtId="164" fontId="13" fillId="0" borderId="24" xfId="1" applyNumberFormat="1" applyFont="1" applyBorder="1" applyAlignment="1">
      <alignment horizontal="center" vertical="center"/>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xf>
    <xf numFmtId="0" fontId="9" fillId="0" borderId="28"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42A299"/>
      <color rgb="FF4A4A4A"/>
      <color rgb="FF0056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79A92-8C50-41E1-B850-DC45BF594CCC}">
  <dimension ref="A1:M36"/>
  <sheetViews>
    <sheetView tabSelected="1" workbookViewId="0">
      <selection sqref="A1:M36"/>
    </sheetView>
  </sheetViews>
  <sheetFormatPr defaultRowHeight="12.75" x14ac:dyDescent="0.2"/>
  <sheetData>
    <row r="1" spans="1:13" ht="15" customHeight="1" x14ac:dyDescent="0.2">
      <c r="A1" s="116" t="s">
        <v>82</v>
      </c>
      <c r="B1" s="117"/>
      <c r="C1" s="117"/>
      <c r="D1" s="117"/>
      <c r="E1" s="117"/>
      <c r="F1" s="117"/>
      <c r="G1" s="117"/>
      <c r="H1" s="117"/>
      <c r="I1" s="117"/>
      <c r="J1" s="117"/>
      <c r="K1" s="117"/>
      <c r="L1" s="117"/>
      <c r="M1" s="118"/>
    </row>
    <row r="2" spans="1:13" ht="12.75" customHeight="1" x14ac:dyDescent="0.2">
      <c r="A2" s="119"/>
      <c r="B2" s="120"/>
      <c r="C2" s="120"/>
      <c r="D2" s="120"/>
      <c r="E2" s="120"/>
      <c r="F2" s="120"/>
      <c r="G2" s="120"/>
      <c r="H2" s="120"/>
      <c r="I2" s="120"/>
      <c r="J2" s="120"/>
      <c r="K2" s="120"/>
      <c r="L2" s="120"/>
      <c r="M2" s="121"/>
    </row>
    <row r="3" spans="1:13" ht="12.75" customHeight="1" x14ac:dyDescent="0.2">
      <c r="A3" s="119"/>
      <c r="B3" s="120"/>
      <c r="C3" s="120"/>
      <c r="D3" s="120"/>
      <c r="E3" s="120"/>
      <c r="F3" s="120"/>
      <c r="G3" s="120"/>
      <c r="H3" s="120"/>
      <c r="I3" s="120"/>
      <c r="J3" s="120"/>
      <c r="K3" s="120"/>
      <c r="L3" s="120"/>
      <c r="M3" s="121"/>
    </row>
    <row r="4" spans="1:13" ht="12.75" customHeight="1" x14ac:dyDescent="0.2">
      <c r="A4" s="119"/>
      <c r="B4" s="120"/>
      <c r="C4" s="120"/>
      <c r="D4" s="120"/>
      <c r="E4" s="120"/>
      <c r="F4" s="120"/>
      <c r="G4" s="120"/>
      <c r="H4" s="120"/>
      <c r="I4" s="120"/>
      <c r="J4" s="120"/>
      <c r="K4" s="120"/>
      <c r="L4" s="120"/>
      <c r="M4" s="121"/>
    </row>
    <row r="5" spans="1:13" ht="12.75" customHeight="1" x14ac:dyDescent="0.2">
      <c r="A5" s="119"/>
      <c r="B5" s="120"/>
      <c r="C5" s="120"/>
      <c r="D5" s="120"/>
      <c r="E5" s="120"/>
      <c r="F5" s="120"/>
      <c r="G5" s="120"/>
      <c r="H5" s="120"/>
      <c r="I5" s="120"/>
      <c r="J5" s="120"/>
      <c r="K5" s="120"/>
      <c r="L5" s="120"/>
      <c r="M5" s="121"/>
    </row>
    <row r="6" spans="1:13" ht="12.75" customHeight="1" x14ac:dyDescent="0.2">
      <c r="A6" s="119"/>
      <c r="B6" s="120"/>
      <c r="C6" s="120"/>
      <c r="D6" s="120"/>
      <c r="E6" s="120"/>
      <c r="F6" s="120"/>
      <c r="G6" s="120"/>
      <c r="H6" s="120"/>
      <c r="I6" s="120"/>
      <c r="J6" s="120"/>
      <c r="K6" s="120"/>
      <c r="L6" s="120"/>
      <c r="M6" s="121"/>
    </row>
    <row r="7" spans="1:13" ht="12.75" customHeight="1" x14ac:dyDescent="0.2">
      <c r="A7" s="119"/>
      <c r="B7" s="120"/>
      <c r="C7" s="120"/>
      <c r="D7" s="120"/>
      <c r="E7" s="120"/>
      <c r="F7" s="120"/>
      <c r="G7" s="120"/>
      <c r="H7" s="120"/>
      <c r="I7" s="120"/>
      <c r="J7" s="120"/>
      <c r="K7" s="120"/>
      <c r="L7" s="120"/>
      <c r="M7" s="121"/>
    </row>
    <row r="8" spans="1:13" ht="12.75" customHeight="1" x14ac:dyDescent="0.2">
      <c r="A8" s="119"/>
      <c r="B8" s="120"/>
      <c r="C8" s="120"/>
      <c r="D8" s="120"/>
      <c r="E8" s="120"/>
      <c r="F8" s="120"/>
      <c r="G8" s="120"/>
      <c r="H8" s="120"/>
      <c r="I8" s="120"/>
      <c r="J8" s="120"/>
      <c r="K8" s="120"/>
      <c r="L8" s="120"/>
      <c r="M8" s="121"/>
    </row>
    <row r="9" spans="1:13" ht="12.75" customHeight="1" x14ac:dyDescent="0.2">
      <c r="A9" s="119"/>
      <c r="B9" s="120"/>
      <c r="C9" s="120"/>
      <c r="D9" s="120"/>
      <c r="E9" s="120"/>
      <c r="F9" s="120"/>
      <c r="G9" s="120"/>
      <c r="H9" s="120"/>
      <c r="I9" s="120"/>
      <c r="J9" s="120"/>
      <c r="K9" s="120"/>
      <c r="L9" s="120"/>
      <c r="M9" s="121"/>
    </row>
    <row r="10" spans="1:13" ht="12.75" customHeight="1" x14ac:dyDescent="0.2">
      <c r="A10" s="119"/>
      <c r="B10" s="120"/>
      <c r="C10" s="120"/>
      <c r="D10" s="120"/>
      <c r="E10" s="120"/>
      <c r="F10" s="120"/>
      <c r="G10" s="120"/>
      <c r="H10" s="120"/>
      <c r="I10" s="120"/>
      <c r="J10" s="120"/>
      <c r="K10" s="120"/>
      <c r="L10" s="120"/>
      <c r="M10" s="121"/>
    </row>
    <row r="11" spans="1:13" ht="12.75" customHeight="1" x14ac:dyDescent="0.2">
      <c r="A11" s="119"/>
      <c r="B11" s="120"/>
      <c r="C11" s="120"/>
      <c r="D11" s="120"/>
      <c r="E11" s="120"/>
      <c r="F11" s="120"/>
      <c r="G11" s="120"/>
      <c r="H11" s="120"/>
      <c r="I11" s="120"/>
      <c r="J11" s="120"/>
      <c r="K11" s="120"/>
      <c r="L11" s="120"/>
      <c r="M11" s="121"/>
    </row>
    <row r="12" spans="1:13" ht="12.75" customHeight="1" x14ac:dyDescent="0.2">
      <c r="A12" s="119"/>
      <c r="B12" s="120"/>
      <c r="C12" s="120"/>
      <c r="D12" s="120"/>
      <c r="E12" s="120"/>
      <c r="F12" s="120"/>
      <c r="G12" s="120"/>
      <c r="H12" s="120"/>
      <c r="I12" s="120"/>
      <c r="J12" s="120"/>
      <c r="K12" s="120"/>
      <c r="L12" s="120"/>
      <c r="M12" s="121"/>
    </row>
    <row r="13" spans="1:13" ht="12.75" customHeight="1" x14ac:dyDescent="0.2">
      <c r="A13" s="119"/>
      <c r="B13" s="120"/>
      <c r="C13" s="120"/>
      <c r="D13" s="120"/>
      <c r="E13" s="120"/>
      <c r="F13" s="120"/>
      <c r="G13" s="120"/>
      <c r="H13" s="120"/>
      <c r="I13" s="120"/>
      <c r="J13" s="120"/>
      <c r="K13" s="120"/>
      <c r="L13" s="120"/>
      <c r="M13" s="121"/>
    </row>
    <row r="14" spans="1:13" ht="12.75" customHeight="1" x14ac:dyDescent="0.2">
      <c r="A14" s="119"/>
      <c r="B14" s="120"/>
      <c r="C14" s="120"/>
      <c r="D14" s="120"/>
      <c r="E14" s="120"/>
      <c r="F14" s="120"/>
      <c r="G14" s="120"/>
      <c r="H14" s="120"/>
      <c r="I14" s="120"/>
      <c r="J14" s="120"/>
      <c r="K14" s="120"/>
      <c r="L14" s="120"/>
      <c r="M14" s="121"/>
    </row>
    <row r="15" spans="1:13" ht="12.75" customHeight="1" x14ac:dyDescent="0.2">
      <c r="A15" s="119"/>
      <c r="B15" s="120"/>
      <c r="C15" s="120"/>
      <c r="D15" s="120"/>
      <c r="E15" s="120"/>
      <c r="F15" s="120"/>
      <c r="G15" s="120"/>
      <c r="H15" s="120"/>
      <c r="I15" s="120"/>
      <c r="J15" s="120"/>
      <c r="K15" s="120"/>
      <c r="L15" s="120"/>
      <c r="M15" s="121"/>
    </row>
    <row r="16" spans="1:13" ht="12.75" customHeight="1" x14ac:dyDescent="0.2">
      <c r="A16" s="119"/>
      <c r="B16" s="120"/>
      <c r="C16" s="120"/>
      <c r="D16" s="120"/>
      <c r="E16" s="120"/>
      <c r="F16" s="120"/>
      <c r="G16" s="120"/>
      <c r="H16" s="120"/>
      <c r="I16" s="120"/>
      <c r="J16" s="120"/>
      <c r="K16" s="120"/>
      <c r="L16" s="120"/>
      <c r="M16" s="121"/>
    </row>
    <row r="17" spans="1:13" ht="12.75" customHeight="1" x14ac:dyDescent="0.2">
      <c r="A17" s="119"/>
      <c r="B17" s="120"/>
      <c r="C17" s="120"/>
      <c r="D17" s="120"/>
      <c r="E17" s="120"/>
      <c r="F17" s="120"/>
      <c r="G17" s="120"/>
      <c r="H17" s="120"/>
      <c r="I17" s="120"/>
      <c r="J17" s="120"/>
      <c r="K17" s="120"/>
      <c r="L17" s="120"/>
      <c r="M17" s="121"/>
    </row>
    <row r="18" spans="1:13" ht="12.75" customHeight="1" x14ac:dyDescent="0.2">
      <c r="A18" s="119"/>
      <c r="B18" s="120"/>
      <c r="C18" s="120"/>
      <c r="D18" s="120"/>
      <c r="E18" s="120"/>
      <c r="F18" s="120"/>
      <c r="G18" s="120"/>
      <c r="H18" s="120"/>
      <c r="I18" s="120"/>
      <c r="J18" s="120"/>
      <c r="K18" s="120"/>
      <c r="L18" s="120"/>
      <c r="M18" s="121"/>
    </row>
    <row r="19" spans="1:13" ht="12.75" customHeight="1" x14ac:dyDescent="0.2">
      <c r="A19" s="119"/>
      <c r="B19" s="120"/>
      <c r="C19" s="120"/>
      <c r="D19" s="120"/>
      <c r="E19" s="120"/>
      <c r="F19" s="120"/>
      <c r="G19" s="120"/>
      <c r="H19" s="120"/>
      <c r="I19" s="120"/>
      <c r="J19" s="120"/>
      <c r="K19" s="120"/>
      <c r="L19" s="120"/>
      <c r="M19" s="121"/>
    </row>
    <row r="20" spans="1:13" ht="12.75" customHeight="1" x14ac:dyDescent="0.2">
      <c r="A20" s="119"/>
      <c r="B20" s="120"/>
      <c r="C20" s="120"/>
      <c r="D20" s="120"/>
      <c r="E20" s="120"/>
      <c r="F20" s="120"/>
      <c r="G20" s="120"/>
      <c r="H20" s="120"/>
      <c r="I20" s="120"/>
      <c r="J20" s="120"/>
      <c r="K20" s="120"/>
      <c r="L20" s="120"/>
      <c r="M20" s="121"/>
    </row>
    <row r="21" spans="1:13" ht="12.75" customHeight="1" x14ac:dyDescent="0.2">
      <c r="A21" s="119"/>
      <c r="B21" s="120"/>
      <c r="C21" s="120"/>
      <c r="D21" s="120"/>
      <c r="E21" s="120"/>
      <c r="F21" s="120"/>
      <c r="G21" s="120"/>
      <c r="H21" s="120"/>
      <c r="I21" s="120"/>
      <c r="J21" s="120"/>
      <c r="K21" s="120"/>
      <c r="L21" s="120"/>
      <c r="M21" s="121"/>
    </row>
    <row r="22" spans="1:13" ht="12.75" customHeight="1" x14ac:dyDescent="0.2">
      <c r="A22" s="119"/>
      <c r="B22" s="120"/>
      <c r="C22" s="120"/>
      <c r="D22" s="120"/>
      <c r="E22" s="120"/>
      <c r="F22" s="120"/>
      <c r="G22" s="120"/>
      <c r="H22" s="120"/>
      <c r="I22" s="120"/>
      <c r="J22" s="120"/>
      <c r="K22" s="120"/>
      <c r="L22" s="120"/>
      <c r="M22" s="121"/>
    </row>
    <row r="23" spans="1:13" ht="12.75" customHeight="1" x14ac:dyDescent="0.2">
      <c r="A23" s="119"/>
      <c r="B23" s="120"/>
      <c r="C23" s="120"/>
      <c r="D23" s="120"/>
      <c r="E23" s="120"/>
      <c r="F23" s="120"/>
      <c r="G23" s="120"/>
      <c r="H23" s="120"/>
      <c r="I23" s="120"/>
      <c r="J23" s="120"/>
      <c r="K23" s="120"/>
      <c r="L23" s="120"/>
      <c r="M23" s="121"/>
    </row>
    <row r="24" spans="1:13" ht="12.75" customHeight="1" x14ac:dyDescent="0.2">
      <c r="A24" s="119"/>
      <c r="B24" s="120"/>
      <c r="C24" s="120"/>
      <c r="D24" s="120"/>
      <c r="E24" s="120"/>
      <c r="F24" s="120"/>
      <c r="G24" s="120"/>
      <c r="H24" s="120"/>
      <c r="I24" s="120"/>
      <c r="J24" s="120"/>
      <c r="K24" s="120"/>
      <c r="L24" s="120"/>
      <c r="M24" s="121"/>
    </row>
    <row r="25" spans="1:13" ht="12.75" customHeight="1" x14ac:dyDescent="0.2">
      <c r="A25" s="119"/>
      <c r="B25" s="120"/>
      <c r="C25" s="120"/>
      <c r="D25" s="120"/>
      <c r="E25" s="120"/>
      <c r="F25" s="120"/>
      <c r="G25" s="120"/>
      <c r="H25" s="120"/>
      <c r="I25" s="120"/>
      <c r="J25" s="120"/>
      <c r="K25" s="120"/>
      <c r="L25" s="120"/>
      <c r="M25" s="121"/>
    </row>
    <row r="26" spans="1:13" ht="12.75" customHeight="1" x14ac:dyDescent="0.2">
      <c r="A26" s="119"/>
      <c r="B26" s="120"/>
      <c r="C26" s="120"/>
      <c r="D26" s="120"/>
      <c r="E26" s="120"/>
      <c r="F26" s="120"/>
      <c r="G26" s="120"/>
      <c r="H26" s="120"/>
      <c r="I26" s="120"/>
      <c r="J26" s="120"/>
      <c r="K26" s="120"/>
      <c r="L26" s="120"/>
      <c r="M26" s="121"/>
    </row>
    <row r="27" spans="1:13" ht="12.75" customHeight="1" x14ac:dyDescent="0.2">
      <c r="A27" s="119"/>
      <c r="B27" s="120"/>
      <c r="C27" s="120"/>
      <c r="D27" s="120"/>
      <c r="E27" s="120"/>
      <c r="F27" s="120"/>
      <c r="G27" s="120"/>
      <c r="H27" s="120"/>
      <c r="I27" s="120"/>
      <c r="J27" s="120"/>
      <c r="K27" s="120"/>
      <c r="L27" s="120"/>
      <c r="M27" s="121"/>
    </row>
    <row r="28" spans="1:13" ht="12.75" customHeight="1" x14ac:dyDescent="0.2">
      <c r="A28" s="119"/>
      <c r="B28" s="120"/>
      <c r="C28" s="120"/>
      <c r="D28" s="120"/>
      <c r="E28" s="120"/>
      <c r="F28" s="120"/>
      <c r="G28" s="120"/>
      <c r="H28" s="120"/>
      <c r="I28" s="120"/>
      <c r="J28" s="120"/>
      <c r="K28" s="120"/>
      <c r="L28" s="120"/>
      <c r="M28" s="121"/>
    </row>
    <row r="29" spans="1:13" ht="13.5" customHeight="1" x14ac:dyDescent="0.2">
      <c r="A29" s="119"/>
      <c r="B29" s="120"/>
      <c r="C29" s="120"/>
      <c r="D29" s="120"/>
      <c r="E29" s="120"/>
      <c r="F29" s="120"/>
      <c r="G29" s="120"/>
      <c r="H29" s="120"/>
      <c r="I29" s="120"/>
      <c r="J29" s="120"/>
      <c r="K29" s="120"/>
      <c r="L29" s="120"/>
      <c r="M29" s="121"/>
    </row>
    <row r="30" spans="1:13" ht="12.75" customHeight="1" x14ac:dyDescent="0.2">
      <c r="A30" s="119"/>
      <c r="B30" s="120"/>
      <c r="C30" s="120"/>
      <c r="D30" s="120"/>
      <c r="E30" s="120"/>
      <c r="F30" s="120"/>
      <c r="G30" s="120"/>
      <c r="H30" s="120"/>
      <c r="I30" s="120"/>
      <c r="J30" s="120"/>
      <c r="K30" s="120"/>
      <c r="L30" s="120"/>
      <c r="M30" s="121"/>
    </row>
    <row r="31" spans="1:13" ht="13.5" customHeight="1" x14ac:dyDescent="0.2">
      <c r="A31" s="119"/>
      <c r="B31" s="120"/>
      <c r="C31" s="120"/>
      <c r="D31" s="120"/>
      <c r="E31" s="120"/>
      <c r="F31" s="120"/>
      <c r="G31" s="120"/>
      <c r="H31" s="120"/>
      <c r="I31" s="120"/>
      <c r="J31" s="120"/>
      <c r="K31" s="120"/>
      <c r="L31" s="120"/>
      <c r="M31" s="121"/>
    </row>
    <row r="32" spans="1:13" ht="13.5" customHeight="1" x14ac:dyDescent="0.2">
      <c r="A32" s="119"/>
      <c r="B32" s="120"/>
      <c r="C32" s="120"/>
      <c r="D32" s="120"/>
      <c r="E32" s="120"/>
      <c r="F32" s="120"/>
      <c r="G32" s="120"/>
      <c r="H32" s="120"/>
      <c r="I32" s="120"/>
      <c r="J32" s="120"/>
      <c r="K32" s="120"/>
      <c r="L32" s="120"/>
      <c r="M32" s="121"/>
    </row>
    <row r="33" spans="1:13" ht="12.75" customHeight="1" x14ac:dyDescent="0.2">
      <c r="A33" s="119"/>
      <c r="B33" s="120"/>
      <c r="C33" s="120"/>
      <c r="D33" s="120"/>
      <c r="E33" s="120"/>
      <c r="F33" s="120"/>
      <c r="G33" s="120"/>
      <c r="H33" s="120"/>
      <c r="I33" s="120"/>
      <c r="J33" s="120"/>
      <c r="K33" s="120"/>
      <c r="L33" s="120"/>
      <c r="M33" s="121"/>
    </row>
    <row r="34" spans="1:13" ht="12.75" customHeight="1" x14ac:dyDescent="0.2">
      <c r="A34" s="119"/>
      <c r="B34" s="120"/>
      <c r="C34" s="120"/>
      <c r="D34" s="120"/>
      <c r="E34" s="120"/>
      <c r="F34" s="120"/>
      <c r="G34" s="120"/>
      <c r="H34" s="120"/>
      <c r="I34" s="120"/>
      <c r="J34" s="120"/>
      <c r="K34" s="120"/>
      <c r="L34" s="120"/>
      <c r="M34" s="121"/>
    </row>
    <row r="35" spans="1:13" ht="12.75" customHeight="1" x14ac:dyDescent="0.2">
      <c r="A35" s="119"/>
      <c r="B35" s="120"/>
      <c r="C35" s="120"/>
      <c r="D35" s="120"/>
      <c r="E35" s="120"/>
      <c r="F35" s="120"/>
      <c r="G35" s="120"/>
      <c r="H35" s="120"/>
      <c r="I35" s="120"/>
      <c r="J35" s="120"/>
      <c r="K35" s="120"/>
      <c r="L35" s="120"/>
      <c r="M35" s="121"/>
    </row>
    <row r="36" spans="1:13" ht="12.75" customHeight="1" thickBot="1" x14ac:dyDescent="0.25">
      <c r="A36" s="122"/>
      <c r="B36" s="123"/>
      <c r="C36" s="123"/>
      <c r="D36" s="123"/>
      <c r="E36" s="123"/>
      <c r="F36" s="123"/>
      <c r="G36" s="123"/>
      <c r="H36" s="123"/>
      <c r="I36" s="123"/>
      <c r="J36" s="123"/>
      <c r="K36" s="123"/>
      <c r="L36" s="123"/>
      <c r="M36" s="124"/>
    </row>
  </sheetData>
  <mergeCells count="1">
    <mergeCell ref="A1:M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9"/>
  <sheetViews>
    <sheetView topLeftCell="H1" zoomScale="55" zoomScaleNormal="55" workbookViewId="0">
      <selection activeCell="B22" sqref="B22"/>
    </sheetView>
  </sheetViews>
  <sheetFormatPr defaultColWidth="9.140625" defaultRowHeight="15" x14ac:dyDescent="0.25"/>
  <cols>
    <col min="1" max="1" width="4.42578125" style="6" customWidth="1"/>
    <col min="2" max="2" width="89.85546875" style="7" customWidth="1"/>
    <col min="3" max="3" width="81.28515625" style="7" customWidth="1"/>
    <col min="4" max="5" width="19.28515625" style="41" customWidth="1"/>
    <col min="6" max="10" width="19.28515625" style="6" customWidth="1"/>
    <col min="11" max="14" width="19.28515625" style="7" customWidth="1"/>
    <col min="15" max="15" width="19.28515625" style="8" customWidth="1"/>
    <col min="16" max="16" width="23.140625" style="7" customWidth="1"/>
    <col min="17" max="20" width="19.28515625" style="7" customWidth="1"/>
    <col min="21" max="21" width="19.28515625" style="8" customWidth="1"/>
    <col min="22" max="25" width="19.28515625" style="7" customWidth="1"/>
    <col min="26" max="26" width="19.28515625" style="8" customWidth="1"/>
    <col min="27" max="30" width="19.28515625" style="7" customWidth="1"/>
    <col min="31" max="32" width="19.28515625" style="8" customWidth="1"/>
    <col min="33" max="259" width="11.42578125" style="7" customWidth="1"/>
    <col min="260" max="16384" width="9.140625" style="7"/>
  </cols>
  <sheetData>
    <row r="1" spans="1:32" ht="15.75" thickBot="1" x14ac:dyDescent="0.3"/>
    <row r="2" spans="1:32" ht="40.5" customHeight="1" thickBot="1" x14ac:dyDescent="0.3">
      <c r="B2" s="8"/>
      <c r="C2" s="8"/>
      <c r="D2" s="130" t="s">
        <v>0</v>
      </c>
      <c r="E2" s="131"/>
      <c r="F2" s="132"/>
      <c r="G2" s="130" t="s">
        <v>1</v>
      </c>
      <c r="H2" s="131"/>
      <c r="I2" s="131"/>
      <c r="J2" s="132"/>
      <c r="K2" s="130" t="s">
        <v>2</v>
      </c>
      <c r="L2" s="131"/>
      <c r="M2" s="131"/>
      <c r="N2" s="131"/>
      <c r="O2" s="132"/>
      <c r="P2" s="125" t="s">
        <v>3</v>
      </c>
      <c r="Q2" s="137" t="s">
        <v>4</v>
      </c>
      <c r="R2" s="137"/>
      <c r="S2" s="137"/>
      <c r="T2" s="137"/>
      <c r="U2" s="137"/>
      <c r="V2" s="137"/>
      <c r="W2" s="137"/>
      <c r="X2" s="137"/>
      <c r="Y2" s="137"/>
      <c r="Z2" s="137"/>
      <c r="AA2" s="137"/>
      <c r="AB2" s="137"/>
      <c r="AC2" s="137"/>
      <c r="AD2" s="137"/>
      <c r="AE2" s="138"/>
      <c r="AF2" s="125" t="s">
        <v>5</v>
      </c>
    </row>
    <row r="3" spans="1:32" ht="40.5" customHeight="1" thickBot="1" x14ac:dyDescent="0.3">
      <c r="B3" s="8"/>
      <c r="C3" s="8"/>
      <c r="D3" s="133"/>
      <c r="E3" s="134"/>
      <c r="F3" s="135"/>
      <c r="G3" s="133"/>
      <c r="H3" s="134"/>
      <c r="I3" s="134"/>
      <c r="J3" s="135"/>
      <c r="K3" s="133"/>
      <c r="L3" s="134"/>
      <c r="M3" s="134"/>
      <c r="N3" s="134"/>
      <c r="O3" s="135"/>
      <c r="P3" s="136"/>
      <c r="Q3" s="127" t="s">
        <v>6</v>
      </c>
      <c r="R3" s="128"/>
      <c r="S3" s="128"/>
      <c r="T3" s="128"/>
      <c r="U3" s="129"/>
      <c r="V3" s="127" t="s">
        <v>7</v>
      </c>
      <c r="W3" s="128"/>
      <c r="X3" s="128"/>
      <c r="Y3" s="128"/>
      <c r="Z3" s="129"/>
      <c r="AA3" s="127" t="s">
        <v>8</v>
      </c>
      <c r="AB3" s="128"/>
      <c r="AC3" s="128"/>
      <c r="AD3" s="128"/>
      <c r="AE3" s="129"/>
      <c r="AF3" s="126"/>
    </row>
    <row r="4" spans="1:32" s="10" customFormat="1" ht="77.25" customHeight="1" thickBot="1" x14ac:dyDescent="0.25">
      <c r="A4" s="9"/>
      <c r="B4" s="104" t="s">
        <v>9</v>
      </c>
      <c r="C4" s="21" t="s">
        <v>10</v>
      </c>
      <c r="D4" s="107" t="s">
        <v>11</v>
      </c>
      <c r="E4" s="102" t="s">
        <v>12</v>
      </c>
      <c r="F4" s="99" t="s">
        <v>13</v>
      </c>
      <c r="G4" s="97" t="s">
        <v>14</v>
      </c>
      <c r="H4" s="98" t="s">
        <v>15</v>
      </c>
      <c r="I4" s="98" t="s">
        <v>15</v>
      </c>
      <c r="J4" s="99" t="s">
        <v>16</v>
      </c>
      <c r="K4" s="97" t="s">
        <v>17</v>
      </c>
      <c r="L4" s="98" t="s">
        <v>18</v>
      </c>
      <c r="M4" s="98" t="s">
        <v>19</v>
      </c>
      <c r="N4" s="98" t="s">
        <v>20</v>
      </c>
      <c r="O4" s="99" t="s">
        <v>16</v>
      </c>
      <c r="P4" s="22" t="s">
        <v>21</v>
      </c>
      <c r="Q4" s="112" t="s">
        <v>22</v>
      </c>
      <c r="R4" s="103" t="s">
        <v>23</v>
      </c>
      <c r="S4" s="103" t="s">
        <v>24</v>
      </c>
      <c r="T4" s="103" t="s">
        <v>25</v>
      </c>
      <c r="U4" s="99" t="s">
        <v>26</v>
      </c>
      <c r="V4" s="112" t="s">
        <v>22</v>
      </c>
      <c r="W4" s="103" t="s">
        <v>23</v>
      </c>
      <c r="X4" s="103" t="s">
        <v>24</v>
      </c>
      <c r="Y4" s="103" t="s">
        <v>25</v>
      </c>
      <c r="Z4" s="99" t="s">
        <v>27</v>
      </c>
      <c r="AA4" s="112" t="s">
        <v>22</v>
      </c>
      <c r="AB4" s="103" t="s">
        <v>23</v>
      </c>
      <c r="AC4" s="103" t="s">
        <v>24</v>
      </c>
      <c r="AD4" s="103" t="s">
        <v>25</v>
      </c>
      <c r="AE4" s="99" t="s">
        <v>28</v>
      </c>
      <c r="AF4" s="31" t="s">
        <v>29</v>
      </c>
    </row>
    <row r="5" spans="1:32" s="10" customFormat="1" ht="37.5" customHeight="1" x14ac:dyDescent="0.2">
      <c r="A5" s="9"/>
      <c r="B5" s="105" t="s">
        <v>30</v>
      </c>
      <c r="C5" s="23"/>
      <c r="D5" s="94"/>
      <c r="E5" s="95"/>
      <c r="F5" s="96"/>
      <c r="G5" s="94"/>
      <c r="H5" s="95"/>
      <c r="I5" s="95"/>
      <c r="J5" s="96"/>
      <c r="K5" s="110"/>
      <c r="L5" s="101"/>
      <c r="M5" s="101"/>
      <c r="N5" s="101"/>
      <c r="O5" s="111"/>
      <c r="P5" s="42"/>
      <c r="Q5" s="110"/>
      <c r="R5" s="101"/>
      <c r="S5" s="101"/>
      <c r="T5" s="101"/>
      <c r="U5" s="111"/>
      <c r="V5" s="110"/>
      <c r="W5" s="101"/>
      <c r="X5" s="101"/>
      <c r="Y5" s="101"/>
      <c r="Z5" s="111"/>
      <c r="AA5" s="110"/>
      <c r="AB5" s="101"/>
      <c r="AC5" s="101"/>
      <c r="AD5" s="101"/>
      <c r="AE5" s="111"/>
      <c r="AF5" s="43"/>
    </row>
    <row r="6" spans="1:32" s="12" customFormat="1" ht="21.75" customHeight="1" x14ac:dyDescent="0.25">
      <c r="A6" s="11" t="s">
        <v>31</v>
      </c>
      <c r="B6" s="86" t="s">
        <v>32</v>
      </c>
      <c r="C6" s="24"/>
      <c r="D6" s="72"/>
      <c r="E6" s="46"/>
      <c r="F6" s="67"/>
      <c r="G6" s="109"/>
      <c r="H6" s="47"/>
      <c r="I6" s="47"/>
      <c r="J6" s="67"/>
      <c r="K6" s="30"/>
      <c r="L6" s="17"/>
      <c r="M6" s="17"/>
      <c r="N6" s="17"/>
      <c r="O6" s="38"/>
      <c r="P6" s="5"/>
      <c r="Q6" s="3"/>
      <c r="R6" s="4"/>
      <c r="S6" s="4"/>
      <c r="T6" s="4"/>
      <c r="U6" s="80"/>
      <c r="V6" s="3"/>
      <c r="W6" s="4"/>
      <c r="X6" s="4"/>
      <c r="Y6" s="4"/>
      <c r="Z6" s="80"/>
      <c r="AA6" s="3"/>
      <c r="AB6" s="4"/>
      <c r="AC6" s="4"/>
      <c r="AD6" s="4"/>
      <c r="AE6" s="80"/>
      <c r="AF6" s="39"/>
    </row>
    <row r="7" spans="1:32" s="12" customFormat="1" ht="21.75" customHeight="1" x14ac:dyDescent="0.25">
      <c r="A7" s="11"/>
      <c r="B7" s="87" t="s">
        <v>33</v>
      </c>
      <c r="C7" s="25"/>
      <c r="D7" s="73"/>
      <c r="E7" s="49"/>
      <c r="F7" s="67">
        <f>SUM(D7:E7)</f>
        <v>0</v>
      </c>
      <c r="G7" s="109"/>
      <c r="H7" s="47"/>
      <c r="I7" s="47"/>
      <c r="J7" s="67">
        <f>SUM(G7:I7)</f>
        <v>0</v>
      </c>
      <c r="K7" s="30"/>
      <c r="L7" s="17"/>
      <c r="M7" s="17"/>
      <c r="N7" s="17"/>
      <c r="O7" s="38">
        <f>SUM(K7:N7)</f>
        <v>0</v>
      </c>
      <c r="P7" s="5" t="e">
        <f>SUM(K7/F7)</f>
        <v>#DIV/0!</v>
      </c>
      <c r="Q7" s="3"/>
      <c r="R7" s="4"/>
      <c r="S7" s="4"/>
      <c r="T7" s="4"/>
      <c r="U7" s="80">
        <f>SUM(Q7:T7)</f>
        <v>0</v>
      </c>
      <c r="V7" s="3"/>
      <c r="W7" s="4"/>
      <c r="X7" s="4"/>
      <c r="Y7" s="4"/>
      <c r="Z7" s="80">
        <f>SUM(V7:Y7)</f>
        <v>0</v>
      </c>
      <c r="AA7" s="3"/>
      <c r="AB7" s="4"/>
      <c r="AC7" s="4"/>
      <c r="AD7" s="4"/>
      <c r="AE7" s="80">
        <f>SUM(AA7:AD7)</f>
        <v>0</v>
      </c>
      <c r="AF7" s="40">
        <f>-SUM(U7+Z7+AE7)</f>
        <v>0</v>
      </c>
    </row>
    <row r="8" spans="1:32" s="12" customFormat="1" ht="78.75" customHeight="1" x14ac:dyDescent="0.25">
      <c r="A8" s="11"/>
      <c r="B8" s="89" t="s">
        <v>34</v>
      </c>
      <c r="C8" s="26"/>
      <c r="D8" s="108"/>
      <c r="E8" s="100"/>
      <c r="F8" s="67">
        <f t="shared" ref="F8:F36" si="0">SUM(D8:E8)</f>
        <v>0</v>
      </c>
      <c r="G8" s="109"/>
      <c r="H8" s="47"/>
      <c r="I8" s="47"/>
      <c r="J8" s="67">
        <f t="shared" ref="J8:J35" si="1">SUM(G8:I8)</f>
        <v>0</v>
      </c>
      <c r="K8" s="30"/>
      <c r="L8" s="17"/>
      <c r="M8" s="17"/>
      <c r="N8" s="17"/>
      <c r="O8" s="38">
        <f t="shared" ref="O8:O35" si="2">SUM(K8:N8)</f>
        <v>0</v>
      </c>
      <c r="P8" s="5" t="e">
        <f t="shared" ref="P8:P36" si="3">SUM(K8/F8)</f>
        <v>#DIV/0!</v>
      </c>
      <c r="Q8" s="1"/>
      <c r="R8" s="2"/>
      <c r="S8" s="2"/>
      <c r="T8" s="2"/>
      <c r="U8" s="80">
        <f t="shared" ref="U8:U36" si="4">SUM(Q8:T8)</f>
        <v>0</v>
      </c>
      <c r="V8" s="1"/>
      <c r="W8" s="2"/>
      <c r="X8" s="2"/>
      <c r="Y8" s="2"/>
      <c r="Z8" s="80">
        <f t="shared" ref="Z8:Z36" si="5">SUM(V8:Y8)</f>
        <v>0</v>
      </c>
      <c r="AA8" s="1"/>
      <c r="AB8" s="2"/>
      <c r="AC8" s="2"/>
      <c r="AD8" s="2"/>
      <c r="AE8" s="80">
        <f t="shared" ref="AE8:AE36" si="6">SUM(AA8:AD8)</f>
        <v>0</v>
      </c>
      <c r="AF8" s="40">
        <f t="shared" ref="AF8:AF35" si="7">-SUM(U8+Z8+AE8)</f>
        <v>0</v>
      </c>
    </row>
    <row r="9" spans="1:32" s="12" customFormat="1" ht="21.75" customHeight="1" x14ac:dyDescent="0.25">
      <c r="A9" s="11">
        <v>2</v>
      </c>
      <c r="B9" s="86" t="s">
        <v>35</v>
      </c>
      <c r="C9" s="24"/>
      <c r="D9" s="72"/>
      <c r="E9" s="46"/>
      <c r="F9" s="67"/>
      <c r="G9" s="109"/>
      <c r="H9" s="47"/>
      <c r="I9" s="47"/>
      <c r="J9" s="67"/>
      <c r="K9" s="30"/>
      <c r="L9" s="17"/>
      <c r="M9" s="17"/>
      <c r="N9" s="17"/>
      <c r="O9" s="38"/>
      <c r="P9" s="5"/>
      <c r="Q9" s="3"/>
      <c r="R9" s="4"/>
      <c r="S9" s="4"/>
      <c r="T9" s="4"/>
      <c r="U9" s="80"/>
      <c r="V9" s="3"/>
      <c r="W9" s="4"/>
      <c r="X9" s="4"/>
      <c r="Y9" s="4"/>
      <c r="Z9" s="80"/>
      <c r="AA9" s="3"/>
      <c r="AB9" s="4"/>
      <c r="AC9" s="4"/>
      <c r="AD9" s="4"/>
      <c r="AE9" s="80"/>
      <c r="AF9" s="40"/>
    </row>
    <row r="10" spans="1:32" s="12" customFormat="1" ht="21.75" customHeight="1" x14ac:dyDescent="0.25">
      <c r="A10" s="11"/>
      <c r="B10" s="87" t="s">
        <v>36</v>
      </c>
      <c r="C10" s="25"/>
      <c r="D10" s="73"/>
      <c r="E10" s="49"/>
      <c r="F10" s="67">
        <f t="shared" si="0"/>
        <v>0</v>
      </c>
      <c r="G10" s="109"/>
      <c r="H10" s="47"/>
      <c r="I10" s="47"/>
      <c r="J10" s="67">
        <f t="shared" si="1"/>
        <v>0</v>
      </c>
      <c r="K10" s="30"/>
      <c r="L10" s="17"/>
      <c r="M10" s="17"/>
      <c r="N10" s="17"/>
      <c r="O10" s="38">
        <f t="shared" si="2"/>
        <v>0</v>
      </c>
      <c r="P10" s="5" t="e">
        <f t="shared" si="3"/>
        <v>#DIV/0!</v>
      </c>
      <c r="Q10" s="3"/>
      <c r="R10" s="4"/>
      <c r="S10" s="4"/>
      <c r="T10" s="4"/>
      <c r="U10" s="80">
        <f t="shared" si="4"/>
        <v>0</v>
      </c>
      <c r="V10" s="3"/>
      <c r="W10" s="4"/>
      <c r="X10" s="4"/>
      <c r="Y10" s="4"/>
      <c r="Z10" s="80">
        <f t="shared" si="5"/>
        <v>0</v>
      </c>
      <c r="AA10" s="3"/>
      <c r="AB10" s="4"/>
      <c r="AC10" s="4"/>
      <c r="AD10" s="4"/>
      <c r="AE10" s="80">
        <f t="shared" si="6"/>
        <v>0</v>
      </c>
      <c r="AF10" s="40">
        <f t="shared" si="7"/>
        <v>0</v>
      </c>
    </row>
    <row r="11" spans="1:32" s="12" customFormat="1" ht="45" customHeight="1" x14ac:dyDescent="0.25">
      <c r="A11" s="11"/>
      <c r="B11" s="89" t="s">
        <v>37</v>
      </c>
      <c r="C11" s="26"/>
      <c r="D11" s="108"/>
      <c r="E11" s="100"/>
      <c r="F11" s="67">
        <f t="shared" si="0"/>
        <v>0</v>
      </c>
      <c r="G11" s="109"/>
      <c r="H11" s="47"/>
      <c r="I11" s="47"/>
      <c r="J11" s="67">
        <f t="shared" si="1"/>
        <v>0</v>
      </c>
      <c r="K11" s="30"/>
      <c r="L11" s="17"/>
      <c r="M11" s="17"/>
      <c r="N11" s="17"/>
      <c r="O11" s="38">
        <f t="shared" si="2"/>
        <v>0</v>
      </c>
      <c r="P11" s="5" t="e">
        <f t="shared" si="3"/>
        <v>#DIV/0!</v>
      </c>
      <c r="Q11" s="1"/>
      <c r="R11" s="2"/>
      <c r="S11" s="2"/>
      <c r="T11" s="2"/>
      <c r="U11" s="80">
        <f t="shared" si="4"/>
        <v>0</v>
      </c>
      <c r="V11" s="1"/>
      <c r="W11" s="2"/>
      <c r="X11" s="2"/>
      <c r="Y11" s="2"/>
      <c r="Z11" s="80">
        <f t="shared" si="5"/>
        <v>0</v>
      </c>
      <c r="AA11" s="1"/>
      <c r="AB11" s="2"/>
      <c r="AC11" s="2"/>
      <c r="AD11" s="2"/>
      <c r="AE11" s="80">
        <f t="shared" si="6"/>
        <v>0</v>
      </c>
      <c r="AF11" s="40">
        <f t="shared" si="7"/>
        <v>0</v>
      </c>
    </row>
    <row r="12" spans="1:32" s="12" customFormat="1" ht="21.75" customHeight="1" x14ac:dyDescent="0.25">
      <c r="A12" s="11">
        <v>3</v>
      </c>
      <c r="B12" s="86" t="s">
        <v>38</v>
      </c>
      <c r="C12" s="24"/>
      <c r="D12" s="72"/>
      <c r="E12" s="46"/>
      <c r="F12" s="67"/>
      <c r="G12" s="109"/>
      <c r="H12" s="47"/>
      <c r="I12" s="47"/>
      <c r="J12" s="67"/>
      <c r="K12" s="30"/>
      <c r="L12" s="17"/>
      <c r="M12" s="17"/>
      <c r="N12" s="17"/>
      <c r="O12" s="38"/>
      <c r="P12" s="5"/>
      <c r="Q12" s="3"/>
      <c r="R12" s="4"/>
      <c r="S12" s="4"/>
      <c r="T12" s="4"/>
      <c r="U12" s="80"/>
      <c r="V12" s="3"/>
      <c r="W12" s="4"/>
      <c r="X12" s="4"/>
      <c r="Y12" s="4"/>
      <c r="Z12" s="80"/>
      <c r="AA12" s="3"/>
      <c r="AB12" s="4"/>
      <c r="AC12" s="4"/>
      <c r="AD12" s="4"/>
      <c r="AE12" s="80"/>
      <c r="AF12" s="40"/>
    </row>
    <row r="13" spans="1:32" s="12" customFormat="1" ht="21.75" customHeight="1" x14ac:dyDescent="0.25">
      <c r="A13" s="11"/>
      <c r="B13" s="87" t="s">
        <v>39</v>
      </c>
      <c r="C13" s="25"/>
      <c r="D13" s="73"/>
      <c r="E13" s="49"/>
      <c r="F13" s="67">
        <f t="shared" si="0"/>
        <v>0</v>
      </c>
      <c r="G13" s="109"/>
      <c r="H13" s="47"/>
      <c r="I13" s="47"/>
      <c r="J13" s="67">
        <f t="shared" si="1"/>
        <v>0</v>
      </c>
      <c r="K13" s="30"/>
      <c r="L13" s="17"/>
      <c r="M13" s="17"/>
      <c r="N13" s="17"/>
      <c r="O13" s="38">
        <f t="shared" si="2"/>
        <v>0</v>
      </c>
      <c r="P13" s="5" t="e">
        <f t="shared" si="3"/>
        <v>#DIV/0!</v>
      </c>
      <c r="Q13" s="3"/>
      <c r="R13" s="4"/>
      <c r="S13" s="4"/>
      <c r="T13" s="4"/>
      <c r="U13" s="80">
        <f t="shared" si="4"/>
        <v>0</v>
      </c>
      <c r="V13" s="3"/>
      <c r="W13" s="4"/>
      <c r="X13" s="4"/>
      <c r="Y13" s="4"/>
      <c r="Z13" s="80">
        <f t="shared" si="5"/>
        <v>0</v>
      </c>
      <c r="AA13" s="3"/>
      <c r="AB13" s="4"/>
      <c r="AC13" s="4"/>
      <c r="AD13" s="4"/>
      <c r="AE13" s="80">
        <f t="shared" si="6"/>
        <v>0</v>
      </c>
      <c r="AF13" s="40">
        <f t="shared" si="7"/>
        <v>0</v>
      </c>
    </row>
    <row r="14" spans="1:32" s="12" customFormat="1" ht="45" customHeight="1" x14ac:dyDescent="0.25">
      <c r="A14" s="11"/>
      <c r="B14" s="89" t="s">
        <v>40</v>
      </c>
      <c r="C14" s="26"/>
      <c r="D14" s="108"/>
      <c r="E14" s="100"/>
      <c r="F14" s="67">
        <f t="shared" si="0"/>
        <v>0</v>
      </c>
      <c r="G14" s="109"/>
      <c r="H14" s="47"/>
      <c r="I14" s="47"/>
      <c r="J14" s="67">
        <f t="shared" si="1"/>
        <v>0</v>
      </c>
      <c r="K14" s="30"/>
      <c r="L14" s="17"/>
      <c r="M14" s="17"/>
      <c r="N14" s="17"/>
      <c r="O14" s="38">
        <f t="shared" si="2"/>
        <v>0</v>
      </c>
      <c r="P14" s="5" t="e">
        <f t="shared" si="3"/>
        <v>#DIV/0!</v>
      </c>
      <c r="Q14" s="1"/>
      <c r="R14" s="2"/>
      <c r="S14" s="2"/>
      <c r="T14" s="2"/>
      <c r="U14" s="80">
        <f t="shared" si="4"/>
        <v>0</v>
      </c>
      <c r="V14" s="1"/>
      <c r="W14" s="2"/>
      <c r="X14" s="2"/>
      <c r="Y14" s="2"/>
      <c r="Z14" s="80">
        <f t="shared" si="5"/>
        <v>0</v>
      </c>
      <c r="AA14" s="1"/>
      <c r="AB14" s="2"/>
      <c r="AC14" s="2"/>
      <c r="AD14" s="2"/>
      <c r="AE14" s="80">
        <f t="shared" si="6"/>
        <v>0</v>
      </c>
      <c r="AF14" s="40">
        <f t="shared" si="7"/>
        <v>0</v>
      </c>
    </row>
    <row r="15" spans="1:32" s="12" customFormat="1" ht="21.75" customHeight="1" x14ac:dyDescent="0.25">
      <c r="A15" s="11">
        <v>4</v>
      </c>
      <c r="B15" s="86" t="s">
        <v>41</v>
      </c>
      <c r="C15" s="24"/>
      <c r="D15" s="72"/>
      <c r="E15" s="46"/>
      <c r="F15" s="67"/>
      <c r="G15" s="109"/>
      <c r="H15" s="47"/>
      <c r="I15" s="47"/>
      <c r="J15" s="67"/>
      <c r="K15" s="30"/>
      <c r="L15" s="17"/>
      <c r="M15" s="17"/>
      <c r="N15" s="17"/>
      <c r="O15" s="38"/>
      <c r="P15" s="5"/>
      <c r="Q15" s="3"/>
      <c r="R15" s="4"/>
      <c r="S15" s="4"/>
      <c r="T15" s="4"/>
      <c r="U15" s="80"/>
      <c r="V15" s="3"/>
      <c r="W15" s="4"/>
      <c r="X15" s="4"/>
      <c r="Y15" s="4"/>
      <c r="Z15" s="80"/>
      <c r="AA15" s="3"/>
      <c r="AB15" s="4"/>
      <c r="AC15" s="4"/>
      <c r="AD15" s="4"/>
      <c r="AE15" s="80"/>
      <c r="AF15" s="40"/>
    </row>
    <row r="16" spans="1:32" s="12" customFormat="1" ht="21.75" customHeight="1" x14ac:dyDescent="0.25">
      <c r="A16" s="11"/>
      <c r="B16" s="87" t="s">
        <v>39</v>
      </c>
      <c r="C16" s="25"/>
      <c r="D16" s="73"/>
      <c r="E16" s="49"/>
      <c r="F16" s="67">
        <f t="shared" ref="F16:F17" si="8">SUM(D16:E16)</f>
        <v>0</v>
      </c>
      <c r="G16" s="109"/>
      <c r="H16" s="47"/>
      <c r="I16" s="47"/>
      <c r="J16" s="67">
        <f t="shared" si="1"/>
        <v>0</v>
      </c>
      <c r="K16" s="30"/>
      <c r="L16" s="17"/>
      <c r="M16" s="17"/>
      <c r="N16" s="17"/>
      <c r="O16" s="38">
        <f t="shared" ref="O16:O17" si="9">SUM(K16:N16)</f>
        <v>0</v>
      </c>
      <c r="P16" s="5" t="e">
        <f t="shared" ref="P16:P17" si="10">SUM(K16/F16)</f>
        <v>#DIV/0!</v>
      </c>
      <c r="Q16" s="3"/>
      <c r="R16" s="4"/>
      <c r="S16" s="4"/>
      <c r="T16" s="4"/>
      <c r="U16" s="80">
        <f t="shared" ref="U16:U17" si="11">SUM(Q16:T16)</f>
        <v>0</v>
      </c>
      <c r="V16" s="3"/>
      <c r="W16" s="4"/>
      <c r="X16" s="4"/>
      <c r="Y16" s="4"/>
      <c r="Z16" s="80">
        <f t="shared" ref="Z16:Z17" si="12">SUM(V16:Y16)</f>
        <v>0</v>
      </c>
      <c r="AA16" s="3"/>
      <c r="AB16" s="4"/>
      <c r="AC16" s="4"/>
      <c r="AD16" s="4"/>
      <c r="AE16" s="80">
        <f t="shared" ref="AE16:AE17" si="13">SUM(AA16:AD16)</f>
        <v>0</v>
      </c>
      <c r="AF16" s="40">
        <f t="shared" ref="AF16:AF17" si="14">-SUM(U16+Z16+AE16)</f>
        <v>0</v>
      </c>
    </row>
    <row r="17" spans="1:32" s="12" customFormat="1" ht="45" customHeight="1" x14ac:dyDescent="0.25">
      <c r="A17" s="11"/>
      <c r="B17" s="89" t="s">
        <v>42</v>
      </c>
      <c r="C17" s="26"/>
      <c r="D17" s="108"/>
      <c r="E17" s="100"/>
      <c r="F17" s="67">
        <f t="shared" si="8"/>
        <v>0</v>
      </c>
      <c r="G17" s="109"/>
      <c r="H17" s="47"/>
      <c r="I17" s="47"/>
      <c r="J17" s="67">
        <f t="shared" si="1"/>
        <v>0</v>
      </c>
      <c r="K17" s="30"/>
      <c r="L17" s="17"/>
      <c r="M17" s="17"/>
      <c r="N17" s="17"/>
      <c r="O17" s="38">
        <f t="shared" si="9"/>
        <v>0</v>
      </c>
      <c r="P17" s="5" t="e">
        <f t="shared" si="10"/>
        <v>#DIV/0!</v>
      </c>
      <c r="Q17" s="1"/>
      <c r="R17" s="2"/>
      <c r="S17" s="2"/>
      <c r="T17" s="2"/>
      <c r="U17" s="80">
        <f t="shared" si="11"/>
        <v>0</v>
      </c>
      <c r="V17" s="1"/>
      <c r="W17" s="2"/>
      <c r="X17" s="2"/>
      <c r="Y17" s="2"/>
      <c r="Z17" s="80">
        <f t="shared" si="12"/>
        <v>0</v>
      </c>
      <c r="AA17" s="1"/>
      <c r="AB17" s="2"/>
      <c r="AC17" s="2"/>
      <c r="AD17" s="2"/>
      <c r="AE17" s="80">
        <f t="shared" si="13"/>
        <v>0</v>
      </c>
      <c r="AF17" s="40">
        <f t="shared" si="14"/>
        <v>0</v>
      </c>
    </row>
    <row r="18" spans="1:32" s="12" customFormat="1" ht="21.75" customHeight="1" x14ac:dyDescent="0.25">
      <c r="A18" s="11">
        <v>5</v>
      </c>
      <c r="B18" s="86" t="s">
        <v>43</v>
      </c>
      <c r="C18" s="25"/>
      <c r="D18" s="73"/>
      <c r="E18" s="49"/>
      <c r="F18" s="67"/>
      <c r="G18" s="109"/>
      <c r="H18" s="47"/>
      <c r="I18" s="47"/>
      <c r="J18" s="67"/>
      <c r="K18" s="30"/>
      <c r="L18" s="17"/>
      <c r="M18" s="17"/>
      <c r="N18" s="17"/>
      <c r="O18" s="38"/>
      <c r="P18" s="5"/>
      <c r="Q18" s="3"/>
      <c r="R18" s="4"/>
      <c r="S18" s="4"/>
      <c r="T18" s="4"/>
      <c r="U18" s="80"/>
      <c r="V18" s="3"/>
      <c r="W18" s="4"/>
      <c r="X18" s="4"/>
      <c r="Y18" s="4"/>
      <c r="Z18" s="80"/>
      <c r="AA18" s="3"/>
      <c r="AB18" s="4"/>
      <c r="AC18" s="4"/>
      <c r="AD18" s="4"/>
      <c r="AE18" s="80"/>
      <c r="AF18" s="40"/>
    </row>
    <row r="19" spans="1:32" s="12" customFormat="1" ht="21.75" customHeight="1" x14ac:dyDescent="0.25">
      <c r="A19" s="11"/>
      <c r="B19" s="87" t="s">
        <v>33</v>
      </c>
      <c r="C19" s="25"/>
      <c r="D19" s="73"/>
      <c r="E19" s="49"/>
      <c r="F19" s="67">
        <f>SUM(D19:E19)</f>
        <v>0</v>
      </c>
      <c r="G19" s="109"/>
      <c r="H19" s="47"/>
      <c r="I19" s="47"/>
      <c r="J19" s="67">
        <f t="shared" si="1"/>
        <v>0</v>
      </c>
      <c r="K19" s="30"/>
      <c r="L19" s="17"/>
      <c r="M19" s="17"/>
      <c r="N19" s="17"/>
      <c r="O19" s="38">
        <f>SUM(K19:N19)</f>
        <v>0</v>
      </c>
      <c r="P19" s="5" t="e">
        <f>SUM(K19/F19)</f>
        <v>#DIV/0!</v>
      </c>
      <c r="Q19" s="3"/>
      <c r="R19" s="4"/>
      <c r="S19" s="4"/>
      <c r="T19" s="4"/>
      <c r="U19" s="80">
        <f>SUM(Q19:T19)</f>
        <v>0</v>
      </c>
      <c r="V19" s="3"/>
      <c r="W19" s="4"/>
      <c r="X19" s="4"/>
      <c r="Y19" s="4"/>
      <c r="Z19" s="80">
        <f>SUM(V19:Y19)</f>
        <v>0</v>
      </c>
      <c r="AA19" s="3"/>
      <c r="AB19" s="4"/>
      <c r="AC19" s="4"/>
      <c r="AD19" s="4"/>
      <c r="AE19" s="80">
        <f>SUM(AA19:AD19)</f>
        <v>0</v>
      </c>
      <c r="AF19" s="40">
        <f>-SUM(U19+Z19+AE19)</f>
        <v>0</v>
      </c>
    </row>
    <row r="20" spans="1:32" s="12" customFormat="1" ht="54.75" customHeight="1" x14ac:dyDescent="0.25">
      <c r="A20" s="11"/>
      <c r="B20" s="89" t="s">
        <v>44</v>
      </c>
      <c r="C20" s="25"/>
      <c r="D20" s="73"/>
      <c r="E20" s="49"/>
      <c r="F20" s="67">
        <f t="shared" si="0"/>
        <v>0</v>
      </c>
      <c r="G20" s="109"/>
      <c r="H20" s="47"/>
      <c r="I20" s="47"/>
      <c r="J20" s="67">
        <f t="shared" si="1"/>
        <v>0</v>
      </c>
      <c r="K20" s="30"/>
      <c r="L20" s="17"/>
      <c r="M20" s="17"/>
      <c r="N20" s="17"/>
      <c r="O20" s="38">
        <f t="shared" si="2"/>
        <v>0</v>
      </c>
      <c r="P20" s="5" t="e">
        <f t="shared" si="3"/>
        <v>#DIV/0!</v>
      </c>
      <c r="Q20" s="3"/>
      <c r="R20" s="4"/>
      <c r="S20" s="4"/>
      <c r="T20" s="4"/>
      <c r="U20" s="80">
        <f t="shared" si="4"/>
        <v>0</v>
      </c>
      <c r="V20" s="3"/>
      <c r="W20" s="4"/>
      <c r="X20" s="4"/>
      <c r="Y20" s="4"/>
      <c r="Z20" s="80">
        <f t="shared" si="5"/>
        <v>0</v>
      </c>
      <c r="AA20" s="3"/>
      <c r="AB20" s="4"/>
      <c r="AC20" s="4"/>
      <c r="AD20" s="4"/>
      <c r="AE20" s="80">
        <f t="shared" si="6"/>
        <v>0</v>
      </c>
      <c r="AF20" s="40">
        <f t="shared" si="7"/>
        <v>0</v>
      </c>
    </row>
    <row r="21" spans="1:32" s="13" customFormat="1" ht="24.75" customHeight="1" x14ac:dyDescent="0.3">
      <c r="A21" s="11">
        <v>6</v>
      </c>
      <c r="B21" s="88" t="s">
        <v>45</v>
      </c>
      <c r="C21" s="27"/>
      <c r="D21" s="74"/>
      <c r="E21" s="50"/>
      <c r="F21" s="67"/>
      <c r="G21" s="109"/>
      <c r="H21" s="47"/>
      <c r="I21" s="47"/>
      <c r="J21" s="67"/>
      <c r="K21" s="30"/>
      <c r="L21" s="17"/>
      <c r="M21" s="17"/>
      <c r="N21" s="17"/>
      <c r="O21" s="38"/>
      <c r="P21" s="5"/>
      <c r="Q21" s="1"/>
      <c r="R21" s="2"/>
      <c r="S21" s="2"/>
      <c r="T21" s="2"/>
      <c r="U21" s="80"/>
      <c r="V21" s="1"/>
      <c r="W21" s="2"/>
      <c r="X21" s="2"/>
      <c r="Y21" s="2"/>
      <c r="Z21" s="80"/>
      <c r="AA21" s="1"/>
      <c r="AB21" s="2"/>
      <c r="AC21" s="2"/>
      <c r="AD21" s="2"/>
      <c r="AE21" s="80"/>
      <c r="AF21" s="40"/>
    </row>
    <row r="22" spans="1:32" s="12" customFormat="1" ht="39" customHeight="1" x14ac:dyDescent="0.25">
      <c r="A22" s="11"/>
      <c r="B22" s="89" t="s">
        <v>46</v>
      </c>
      <c r="C22" s="26"/>
      <c r="D22" s="108"/>
      <c r="E22" s="100"/>
      <c r="F22" s="67">
        <f t="shared" si="0"/>
        <v>0</v>
      </c>
      <c r="G22" s="109"/>
      <c r="H22" s="47"/>
      <c r="I22" s="47"/>
      <c r="J22" s="67">
        <f t="shared" si="1"/>
        <v>0</v>
      </c>
      <c r="K22" s="30"/>
      <c r="L22" s="17"/>
      <c r="M22" s="17"/>
      <c r="N22" s="17"/>
      <c r="O22" s="38">
        <f t="shared" si="2"/>
        <v>0</v>
      </c>
      <c r="P22" s="5" t="e">
        <f t="shared" si="3"/>
        <v>#DIV/0!</v>
      </c>
      <c r="Q22" s="1"/>
      <c r="R22" s="2"/>
      <c r="S22" s="2"/>
      <c r="T22" s="2"/>
      <c r="U22" s="80">
        <f t="shared" si="4"/>
        <v>0</v>
      </c>
      <c r="V22" s="1"/>
      <c r="W22" s="2"/>
      <c r="X22" s="2"/>
      <c r="Y22" s="2"/>
      <c r="Z22" s="80">
        <f t="shared" si="5"/>
        <v>0</v>
      </c>
      <c r="AA22" s="1"/>
      <c r="AB22" s="2"/>
      <c r="AC22" s="2"/>
      <c r="AD22" s="2"/>
      <c r="AE22" s="80">
        <f t="shared" si="6"/>
        <v>0</v>
      </c>
      <c r="AF22" s="40">
        <f t="shared" si="7"/>
        <v>0</v>
      </c>
    </row>
    <row r="23" spans="1:32" s="12" customFormat="1" ht="21.75" customHeight="1" x14ac:dyDescent="0.25">
      <c r="A23" s="11"/>
      <c r="B23" s="87" t="s">
        <v>33</v>
      </c>
      <c r="C23" s="25"/>
      <c r="D23" s="73"/>
      <c r="E23" s="49"/>
      <c r="F23" s="67">
        <f t="shared" si="0"/>
        <v>0</v>
      </c>
      <c r="G23" s="109"/>
      <c r="H23" s="47"/>
      <c r="I23" s="47"/>
      <c r="J23" s="67">
        <f t="shared" si="1"/>
        <v>0</v>
      </c>
      <c r="K23" s="30"/>
      <c r="L23" s="17"/>
      <c r="M23" s="17"/>
      <c r="N23" s="17"/>
      <c r="O23" s="38">
        <f t="shared" si="2"/>
        <v>0</v>
      </c>
      <c r="P23" s="5" t="e">
        <f t="shared" si="3"/>
        <v>#DIV/0!</v>
      </c>
      <c r="Q23" s="3"/>
      <c r="R23" s="4"/>
      <c r="S23" s="4"/>
      <c r="T23" s="4"/>
      <c r="U23" s="80">
        <f t="shared" si="4"/>
        <v>0</v>
      </c>
      <c r="V23" s="3"/>
      <c r="W23" s="4"/>
      <c r="X23" s="4"/>
      <c r="Y23" s="4"/>
      <c r="Z23" s="80">
        <f t="shared" si="5"/>
        <v>0</v>
      </c>
      <c r="AA23" s="3"/>
      <c r="AB23" s="4"/>
      <c r="AC23" s="4"/>
      <c r="AD23" s="4"/>
      <c r="AE23" s="80">
        <f t="shared" si="6"/>
        <v>0</v>
      </c>
      <c r="AF23" s="40">
        <f t="shared" si="7"/>
        <v>0</v>
      </c>
    </row>
    <row r="24" spans="1:32" s="12" customFormat="1" ht="21.75" customHeight="1" x14ac:dyDescent="0.25">
      <c r="A24" s="11">
        <v>7</v>
      </c>
      <c r="B24" s="86" t="s">
        <v>47</v>
      </c>
      <c r="C24" s="24"/>
      <c r="D24" s="72"/>
      <c r="E24" s="46"/>
      <c r="F24" s="67"/>
      <c r="G24" s="109"/>
      <c r="H24" s="47"/>
      <c r="I24" s="47"/>
      <c r="J24" s="67"/>
      <c r="K24" s="30"/>
      <c r="L24" s="17"/>
      <c r="M24" s="17"/>
      <c r="N24" s="17"/>
      <c r="O24" s="38"/>
      <c r="P24" s="5"/>
      <c r="Q24" s="1"/>
      <c r="R24" s="2"/>
      <c r="S24" s="2"/>
      <c r="T24" s="2"/>
      <c r="U24" s="80"/>
      <c r="V24" s="1"/>
      <c r="W24" s="2"/>
      <c r="X24" s="2"/>
      <c r="Y24" s="2"/>
      <c r="Z24" s="80"/>
      <c r="AA24" s="1"/>
      <c r="AB24" s="2"/>
      <c r="AC24" s="2"/>
      <c r="AD24" s="2"/>
      <c r="AE24" s="80"/>
      <c r="AF24" s="40"/>
    </row>
    <row r="25" spans="1:32" s="12" customFormat="1" ht="57" customHeight="1" x14ac:dyDescent="0.25">
      <c r="A25" s="11"/>
      <c r="B25" s="89" t="s">
        <v>48</v>
      </c>
      <c r="C25" s="26"/>
      <c r="D25" s="108"/>
      <c r="E25" s="100"/>
      <c r="F25" s="67">
        <f t="shared" si="0"/>
        <v>0</v>
      </c>
      <c r="G25" s="109"/>
      <c r="H25" s="47"/>
      <c r="I25" s="47"/>
      <c r="J25" s="67">
        <f t="shared" si="1"/>
        <v>0</v>
      </c>
      <c r="K25" s="30"/>
      <c r="L25" s="17"/>
      <c r="M25" s="17"/>
      <c r="N25" s="17"/>
      <c r="O25" s="38">
        <f t="shared" si="2"/>
        <v>0</v>
      </c>
      <c r="P25" s="5" t="e">
        <f t="shared" si="3"/>
        <v>#DIV/0!</v>
      </c>
      <c r="Q25" s="1"/>
      <c r="R25" s="2"/>
      <c r="S25" s="2"/>
      <c r="T25" s="2"/>
      <c r="U25" s="80">
        <f t="shared" si="4"/>
        <v>0</v>
      </c>
      <c r="V25" s="1"/>
      <c r="W25" s="2"/>
      <c r="X25" s="2"/>
      <c r="Y25" s="2"/>
      <c r="Z25" s="80">
        <f t="shared" si="5"/>
        <v>0</v>
      </c>
      <c r="AA25" s="1"/>
      <c r="AB25" s="2"/>
      <c r="AC25" s="2"/>
      <c r="AD25" s="2"/>
      <c r="AE25" s="80">
        <f t="shared" si="6"/>
        <v>0</v>
      </c>
      <c r="AF25" s="40">
        <f t="shared" si="7"/>
        <v>0</v>
      </c>
    </row>
    <row r="26" spans="1:32" s="12" customFormat="1" ht="21.75" customHeight="1" x14ac:dyDescent="0.25">
      <c r="A26" s="11"/>
      <c r="B26" s="87" t="s">
        <v>33</v>
      </c>
      <c r="C26" s="25"/>
      <c r="D26" s="73"/>
      <c r="E26" s="49"/>
      <c r="F26" s="67">
        <f t="shared" si="0"/>
        <v>0</v>
      </c>
      <c r="G26" s="109"/>
      <c r="H26" s="47"/>
      <c r="I26" s="47"/>
      <c r="J26" s="67">
        <f t="shared" si="1"/>
        <v>0</v>
      </c>
      <c r="K26" s="30"/>
      <c r="L26" s="17"/>
      <c r="M26" s="17"/>
      <c r="N26" s="17"/>
      <c r="O26" s="38">
        <f t="shared" si="2"/>
        <v>0</v>
      </c>
      <c r="P26" s="5" t="e">
        <f t="shared" si="3"/>
        <v>#DIV/0!</v>
      </c>
      <c r="Q26" s="3"/>
      <c r="R26" s="4"/>
      <c r="S26" s="4"/>
      <c r="T26" s="4"/>
      <c r="U26" s="80">
        <f t="shared" si="4"/>
        <v>0</v>
      </c>
      <c r="V26" s="3"/>
      <c r="W26" s="4"/>
      <c r="X26" s="4"/>
      <c r="Y26" s="4"/>
      <c r="Z26" s="80">
        <f t="shared" si="5"/>
        <v>0</v>
      </c>
      <c r="AA26" s="3"/>
      <c r="AB26" s="4"/>
      <c r="AC26" s="4"/>
      <c r="AD26" s="4"/>
      <c r="AE26" s="80">
        <f t="shared" si="6"/>
        <v>0</v>
      </c>
      <c r="AF26" s="40">
        <f t="shared" si="7"/>
        <v>0</v>
      </c>
    </row>
    <row r="27" spans="1:32" s="12" customFormat="1" ht="27.75" customHeight="1" x14ac:dyDescent="0.25">
      <c r="A27" s="11">
        <v>8</v>
      </c>
      <c r="B27" s="88" t="s">
        <v>20</v>
      </c>
      <c r="C27" s="27"/>
      <c r="D27" s="74"/>
      <c r="E27" s="50"/>
      <c r="F27" s="67"/>
      <c r="G27" s="109"/>
      <c r="H27" s="47"/>
      <c r="I27" s="47"/>
      <c r="J27" s="67"/>
      <c r="K27" s="30"/>
      <c r="L27" s="17"/>
      <c r="M27" s="17"/>
      <c r="N27" s="17"/>
      <c r="O27" s="38"/>
      <c r="P27" s="5"/>
      <c r="Q27" s="3"/>
      <c r="R27" s="4"/>
      <c r="S27" s="4"/>
      <c r="T27" s="4"/>
      <c r="U27" s="80"/>
      <c r="V27" s="3"/>
      <c r="W27" s="4"/>
      <c r="X27" s="4"/>
      <c r="Y27" s="4"/>
      <c r="Z27" s="80"/>
      <c r="AA27" s="3"/>
      <c r="AB27" s="4"/>
      <c r="AC27" s="4"/>
      <c r="AD27" s="4"/>
      <c r="AE27" s="80"/>
      <c r="AF27" s="40"/>
    </row>
    <row r="28" spans="1:32" s="12" customFormat="1" ht="53.25" customHeight="1" x14ac:dyDescent="0.25">
      <c r="A28" s="11"/>
      <c r="B28" s="89" t="s">
        <v>49</v>
      </c>
      <c r="C28" s="27"/>
      <c r="D28" s="74"/>
      <c r="E28" s="50"/>
      <c r="F28" s="67">
        <f t="shared" si="0"/>
        <v>0</v>
      </c>
      <c r="G28" s="109"/>
      <c r="H28" s="47"/>
      <c r="I28" s="47"/>
      <c r="J28" s="67">
        <f t="shared" si="1"/>
        <v>0</v>
      </c>
      <c r="K28" s="30"/>
      <c r="L28" s="17"/>
      <c r="M28" s="17"/>
      <c r="N28" s="17"/>
      <c r="O28" s="38">
        <f t="shared" si="2"/>
        <v>0</v>
      </c>
      <c r="P28" s="5" t="e">
        <f t="shared" si="3"/>
        <v>#DIV/0!</v>
      </c>
      <c r="Q28" s="3"/>
      <c r="R28" s="4"/>
      <c r="S28" s="4"/>
      <c r="T28" s="4"/>
      <c r="U28" s="80">
        <f t="shared" si="4"/>
        <v>0</v>
      </c>
      <c r="V28" s="3"/>
      <c r="W28" s="4"/>
      <c r="X28" s="4"/>
      <c r="Y28" s="4"/>
      <c r="Z28" s="80">
        <f t="shared" si="5"/>
        <v>0</v>
      </c>
      <c r="AA28" s="3"/>
      <c r="AB28" s="4"/>
      <c r="AC28" s="4"/>
      <c r="AD28" s="4"/>
      <c r="AE28" s="80">
        <f t="shared" si="6"/>
        <v>0</v>
      </c>
      <c r="AF28" s="40">
        <f t="shared" si="7"/>
        <v>0</v>
      </c>
    </row>
    <row r="29" spans="1:32" s="10" customFormat="1" ht="37.5" customHeight="1" x14ac:dyDescent="0.2">
      <c r="A29" s="9"/>
      <c r="B29" s="85" t="s">
        <v>50</v>
      </c>
      <c r="C29" s="28"/>
      <c r="D29" s="64"/>
      <c r="E29" s="45"/>
      <c r="F29" s="67"/>
      <c r="G29" s="109"/>
      <c r="H29" s="47"/>
      <c r="I29" s="47"/>
      <c r="J29" s="67"/>
      <c r="K29" s="64"/>
      <c r="L29" s="45"/>
      <c r="M29" s="45"/>
      <c r="N29" s="45"/>
      <c r="O29" s="65"/>
      <c r="P29" s="5"/>
      <c r="Q29" s="64"/>
      <c r="R29" s="45"/>
      <c r="S29" s="45"/>
      <c r="T29" s="45"/>
      <c r="U29" s="80"/>
      <c r="V29" s="64"/>
      <c r="W29" s="45"/>
      <c r="X29" s="45"/>
      <c r="Y29" s="45"/>
      <c r="Z29" s="80"/>
      <c r="AA29" s="64"/>
      <c r="AB29" s="45"/>
      <c r="AC29" s="45"/>
      <c r="AD29" s="45"/>
      <c r="AE29" s="80"/>
      <c r="AF29" s="40"/>
    </row>
    <row r="30" spans="1:32" s="12" customFormat="1" ht="21.75" customHeight="1" x14ac:dyDescent="0.25">
      <c r="A30" s="11">
        <v>9</v>
      </c>
      <c r="B30" s="86" t="s">
        <v>32</v>
      </c>
      <c r="C30" s="24"/>
      <c r="D30" s="72"/>
      <c r="E30" s="46"/>
      <c r="F30" s="67"/>
      <c r="G30" s="109"/>
      <c r="H30" s="47"/>
      <c r="I30" s="47"/>
      <c r="J30" s="67"/>
      <c r="K30" s="30"/>
      <c r="L30" s="17"/>
      <c r="M30" s="17"/>
      <c r="N30" s="17"/>
      <c r="O30" s="38"/>
      <c r="P30" s="5"/>
      <c r="Q30" s="3"/>
      <c r="R30" s="4"/>
      <c r="S30" s="4"/>
      <c r="T30" s="4"/>
      <c r="U30" s="80"/>
      <c r="V30" s="3"/>
      <c r="W30" s="4"/>
      <c r="X30" s="4"/>
      <c r="Y30" s="4"/>
      <c r="Z30" s="80"/>
      <c r="AA30" s="3"/>
      <c r="AB30" s="4"/>
      <c r="AC30" s="4"/>
      <c r="AD30" s="4"/>
      <c r="AE30" s="80"/>
      <c r="AF30" s="40"/>
    </row>
    <row r="31" spans="1:32" s="12" customFormat="1" ht="78.75" customHeight="1" x14ac:dyDescent="0.25">
      <c r="A31" s="11"/>
      <c r="B31" s="89" t="s">
        <v>51</v>
      </c>
      <c r="C31" s="26"/>
      <c r="D31" s="108"/>
      <c r="E31" s="100"/>
      <c r="F31" s="67">
        <f t="shared" si="0"/>
        <v>0</v>
      </c>
      <c r="G31" s="109"/>
      <c r="H31" s="47"/>
      <c r="I31" s="47"/>
      <c r="J31" s="67">
        <f t="shared" si="1"/>
        <v>0</v>
      </c>
      <c r="K31" s="30"/>
      <c r="L31" s="17"/>
      <c r="M31" s="17"/>
      <c r="N31" s="17"/>
      <c r="O31" s="38">
        <f t="shared" si="2"/>
        <v>0</v>
      </c>
      <c r="P31" s="5" t="e">
        <f t="shared" si="3"/>
        <v>#DIV/0!</v>
      </c>
      <c r="Q31" s="1"/>
      <c r="R31" s="2"/>
      <c r="S31" s="2"/>
      <c r="T31" s="2"/>
      <c r="U31" s="80">
        <f t="shared" si="4"/>
        <v>0</v>
      </c>
      <c r="V31" s="1"/>
      <c r="W31" s="2"/>
      <c r="X31" s="2"/>
      <c r="Y31" s="2"/>
      <c r="Z31" s="80">
        <f t="shared" si="5"/>
        <v>0</v>
      </c>
      <c r="AA31" s="1"/>
      <c r="AB31" s="2"/>
      <c r="AC31" s="2"/>
      <c r="AD31" s="2"/>
      <c r="AE31" s="80">
        <f t="shared" si="6"/>
        <v>0</v>
      </c>
      <c r="AF31" s="40">
        <f t="shared" si="7"/>
        <v>0</v>
      </c>
    </row>
    <row r="32" spans="1:32" s="12" customFormat="1" ht="21.75" customHeight="1" x14ac:dyDescent="0.25">
      <c r="A32" s="11"/>
      <c r="B32" s="87" t="s">
        <v>33</v>
      </c>
      <c r="C32" s="24"/>
      <c r="D32" s="72"/>
      <c r="E32" s="46"/>
      <c r="F32" s="67">
        <f t="shared" si="0"/>
        <v>0</v>
      </c>
      <c r="G32" s="109"/>
      <c r="H32" s="47"/>
      <c r="I32" s="47"/>
      <c r="J32" s="67">
        <f t="shared" si="1"/>
        <v>0</v>
      </c>
      <c r="K32" s="30"/>
      <c r="L32" s="17"/>
      <c r="M32" s="17"/>
      <c r="N32" s="17"/>
      <c r="O32" s="38">
        <f t="shared" si="2"/>
        <v>0</v>
      </c>
      <c r="P32" s="5" t="e">
        <f t="shared" si="3"/>
        <v>#DIV/0!</v>
      </c>
      <c r="Q32" s="3"/>
      <c r="R32" s="4"/>
      <c r="S32" s="4"/>
      <c r="T32" s="4"/>
      <c r="U32" s="80">
        <f t="shared" si="4"/>
        <v>0</v>
      </c>
      <c r="V32" s="3"/>
      <c r="W32" s="4"/>
      <c r="X32" s="4"/>
      <c r="Y32" s="4"/>
      <c r="Z32" s="80">
        <f t="shared" si="5"/>
        <v>0</v>
      </c>
      <c r="AA32" s="3"/>
      <c r="AB32" s="4"/>
      <c r="AC32" s="4"/>
      <c r="AD32" s="4"/>
      <c r="AE32" s="80">
        <f t="shared" si="6"/>
        <v>0</v>
      </c>
      <c r="AF32" s="40">
        <f t="shared" si="7"/>
        <v>0</v>
      </c>
    </row>
    <row r="33" spans="1:32" s="12" customFormat="1" ht="32.25" customHeight="1" x14ac:dyDescent="0.25">
      <c r="A33" s="11">
        <v>10</v>
      </c>
      <c r="B33" s="88" t="s">
        <v>52</v>
      </c>
      <c r="C33" s="24"/>
      <c r="D33" s="72"/>
      <c r="E33" s="46"/>
      <c r="F33" s="67"/>
      <c r="G33" s="109"/>
      <c r="H33" s="47"/>
      <c r="I33" s="47"/>
      <c r="J33" s="67"/>
      <c r="K33" s="30"/>
      <c r="L33" s="17"/>
      <c r="M33" s="17"/>
      <c r="N33" s="17"/>
      <c r="O33" s="38"/>
      <c r="P33" s="5" t="e">
        <f t="shared" si="3"/>
        <v>#DIV/0!</v>
      </c>
      <c r="Q33" s="3"/>
      <c r="R33" s="4"/>
      <c r="S33" s="4"/>
      <c r="T33" s="4"/>
      <c r="U33" s="80"/>
      <c r="V33" s="3"/>
      <c r="W33" s="4"/>
      <c r="X33" s="4"/>
      <c r="Y33" s="4"/>
      <c r="Z33" s="80"/>
      <c r="AA33" s="3"/>
      <c r="AB33" s="4"/>
      <c r="AC33" s="4"/>
      <c r="AD33" s="4"/>
      <c r="AE33" s="80"/>
      <c r="AF33" s="40"/>
    </row>
    <row r="34" spans="1:32" s="12" customFormat="1" ht="21.75" customHeight="1" x14ac:dyDescent="0.25">
      <c r="A34" s="11"/>
      <c r="B34" s="87" t="s">
        <v>33</v>
      </c>
      <c r="C34" s="24"/>
      <c r="D34" s="72"/>
      <c r="E34" s="46"/>
      <c r="F34" s="67">
        <f t="shared" si="0"/>
        <v>0</v>
      </c>
      <c r="G34" s="109"/>
      <c r="H34" s="47"/>
      <c r="I34" s="47"/>
      <c r="J34" s="67">
        <f t="shared" si="1"/>
        <v>0</v>
      </c>
      <c r="K34" s="30"/>
      <c r="L34" s="17"/>
      <c r="M34" s="17"/>
      <c r="N34" s="17"/>
      <c r="O34" s="38">
        <f t="shared" si="2"/>
        <v>0</v>
      </c>
      <c r="P34" s="5" t="e">
        <f t="shared" si="3"/>
        <v>#DIV/0!</v>
      </c>
      <c r="Q34" s="3"/>
      <c r="R34" s="4"/>
      <c r="S34" s="4"/>
      <c r="T34" s="4"/>
      <c r="U34" s="80">
        <f t="shared" si="4"/>
        <v>0</v>
      </c>
      <c r="V34" s="3"/>
      <c r="W34" s="4"/>
      <c r="X34" s="4"/>
      <c r="Y34" s="4"/>
      <c r="Z34" s="80">
        <f t="shared" si="5"/>
        <v>0</v>
      </c>
      <c r="AA34" s="3"/>
      <c r="AB34" s="4"/>
      <c r="AC34" s="4"/>
      <c r="AD34" s="4"/>
      <c r="AE34" s="80">
        <f t="shared" si="6"/>
        <v>0</v>
      </c>
      <c r="AF34" s="40">
        <f t="shared" si="7"/>
        <v>0</v>
      </c>
    </row>
    <row r="35" spans="1:32" s="12" customFormat="1" ht="51" customHeight="1" thickBot="1" x14ac:dyDescent="0.3">
      <c r="A35" s="11"/>
      <c r="B35" s="106" t="s">
        <v>53</v>
      </c>
      <c r="C35" s="113"/>
      <c r="D35" s="75"/>
      <c r="E35" s="51"/>
      <c r="F35" s="69">
        <f t="shared" si="0"/>
        <v>0</v>
      </c>
      <c r="G35" s="114"/>
      <c r="H35" s="52"/>
      <c r="I35" s="52"/>
      <c r="J35" s="69">
        <f t="shared" si="1"/>
        <v>0</v>
      </c>
      <c r="K35" s="63"/>
      <c r="L35" s="54"/>
      <c r="M35" s="54"/>
      <c r="N35" s="54"/>
      <c r="O35" s="58">
        <f t="shared" si="2"/>
        <v>0</v>
      </c>
      <c r="P35" s="62" t="e">
        <f t="shared" si="3"/>
        <v>#DIV/0!</v>
      </c>
      <c r="Q35" s="81"/>
      <c r="R35" s="82"/>
      <c r="S35" s="82"/>
      <c r="T35" s="82"/>
      <c r="U35" s="83">
        <f t="shared" si="4"/>
        <v>0</v>
      </c>
      <c r="V35" s="81"/>
      <c r="W35" s="82"/>
      <c r="X35" s="82"/>
      <c r="Y35" s="82"/>
      <c r="Z35" s="83">
        <f t="shared" si="5"/>
        <v>0</v>
      </c>
      <c r="AA35" s="81"/>
      <c r="AB35" s="82"/>
      <c r="AC35" s="82"/>
      <c r="AD35" s="82"/>
      <c r="AE35" s="83">
        <f t="shared" si="6"/>
        <v>0</v>
      </c>
      <c r="AF35" s="59">
        <f t="shared" si="7"/>
        <v>0</v>
      </c>
    </row>
    <row r="36" spans="1:32" s="16" customFormat="1" ht="21.75" customHeight="1" thickBot="1" x14ac:dyDescent="0.3">
      <c r="A36" s="15"/>
      <c r="B36" s="7"/>
      <c r="C36" s="33" t="s">
        <v>54</v>
      </c>
      <c r="D36" s="76">
        <f>SUM(D5:D35)</f>
        <v>0</v>
      </c>
      <c r="E36" s="55">
        <f>SUM(E5:E35)</f>
        <v>0</v>
      </c>
      <c r="F36" s="36">
        <f t="shared" si="0"/>
        <v>0</v>
      </c>
      <c r="G36" s="55">
        <f t="shared" ref="G36:I36" si="15">SUM(G5:G35)</f>
        <v>0</v>
      </c>
      <c r="H36" s="55">
        <f t="shared" si="15"/>
        <v>0</v>
      </c>
      <c r="I36" s="55">
        <f t="shared" si="15"/>
        <v>0</v>
      </c>
      <c r="J36" s="36">
        <f>SUM(G36:I36)</f>
        <v>0</v>
      </c>
      <c r="K36" s="34">
        <f>SUM(K6:K35)</f>
        <v>0</v>
      </c>
      <c r="L36" s="35">
        <f>SUM(L6:L35)</f>
        <v>0</v>
      </c>
      <c r="M36" s="35">
        <f>SUM(M6:M35)</f>
        <v>0</v>
      </c>
      <c r="N36" s="35">
        <f>SUM(N6:N35)</f>
        <v>0</v>
      </c>
      <c r="O36" s="36">
        <f>SUM(K36:N36)</f>
        <v>0</v>
      </c>
      <c r="P36" s="37" t="e">
        <f t="shared" si="3"/>
        <v>#DIV/0!</v>
      </c>
      <c r="Q36" s="34">
        <f>SUM(Q6:Q35)</f>
        <v>0</v>
      </c>
      <c r="R36" s="35">
        <f>SUM(R6:R35)</f>
        <v>0</v>
      </c>
      <c r="S36" s="35">
        <f>SUM(S6:S35)</f>
        <v>0</v>
      </c>
      <c r="T36" s="35">
        <f>SUM(T6:T35)</f>
        <v>0</v>
      </c>
      <c r="U36" s="84">
        <f t="shared" si="4"/>
        <v>0</v>
      </c>
      <c r="V36" s="34">
        <f>SUM(V6:V35)</f>
        <v>0</v>
      </c>
      <c r="W36" s="35">
        <f>SUM(W6:W35)</f>
        <v>0</v>
      </c>
      <c r="X36" s="35">
        <f>SUM(X6:X35)</f>
        <v>0</v>
      </c>
      <c r="Y36" s="35">
        <f>SUM(Y6:Y35)</f>
        <v>0</v>
      </c>
      <c r="Z36" s="84">
        <f t="shared" si="5"/>
        <v>0</v>
      </c>
      <c r="AA36" s="34">
        <f>SUM(AA6:AA35)</f>
        <v>0</v>
      </c>
      <c r="AB36" s="35">
        <f>SUM(AB6:AB35)</f>
        <v>0</v>
      </c>
      <c r="AC36" s="35">
        <f>SUM(AC6:AC35)</f>
        <v>0</v>
      </c>
      <c r="AD36" s="35">
        <f>SUM(AD6:AD35)</f>
        <v>0</v>
      </c>
      <c r="AE36" s="84">
        <f t="shared" si="6"/>
        <v>0</v>
      </c>
      <c r="AF36" s="115">
        <f>-SUM(AF6:AF35)</f>
        <v>0</v>
      </c>
    </row>
    <row r="37" spans="1:32" ht="21.75" customHeight="1" x14ac:dyDescent="0.25"/>
    <row r="38" spans="1:32" ht="21.75" customHeight="1" x14ac:dyDescent="0.25">
      <c r="B38" s="14"/>
      <c r="C38" s="14"/>
      <c r="D38" s="6"/>
      <c r="E38" s="6"/>
    </row>
    <row r="39" spans="1:32" ht="20.25" customHeight="1" x14ac:dyDescent="0.25"/>
  </sheetData>
  <mergeCells count="9">
    <mergeCell ref="AF2:AF3"/>
    <mergeCell ref="Q3:U3"/>
    <mergeCell ref="V3:Z3"/>
    <mergeCell ref="AA3:AE3"/>
    <mergeCell ref="D2:F3"/>
    <mergeCell ref="K2:O3"/>
    <mergeCell ref="P2:P3"/>
    <mergeCell ref="Q2:AE2"/>
    <mergeCell ref="G2:J3"/>
  </mergeCells>
  <phoneticPr fontId="2" type="noConversion"/>
  <pageMargins left="0.75" right="0.75" top="1" bottom="1" header="0.5" footer="0.5"/>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5"/>
  <sheetViews>
    <sheetView zoomScale="55" zoomScaleNormal="55" workbookViewId="0">
      <selection activeCell="Q4" sqref="Q4:AE4"/>
    </sheetView>
  </sheetViews>
  <sheetFormatPr defaultColWidth="9.140625" defaultRowHeight="15" x14ac:dyDescent="0.25"/>
  <cols>
    <col min="1" max="1" width="4.42578125" style="6" customWidth="1"/>
    <col min="2" max="2" width="68.5703125" style="7" customWidth="1"/>
    <col min="3" max="3" width="81.28515625" style="7" customWidth="1"/>
    <col min="4" max="5" width="19.28515625" style="41" customWidth="1"/>
    <col min="6" max="10" width="19.28515625" style="6" customWidth="1"/>
    <col min="11" max="14" width="19.28515625" style="7" customWidth="1"/>
    <col min="15" max="15" width="19.28515625" style="8" customWidth="1"/>
    <col min="16" max="16" width="23.28515625" style="7" customWidth="1"/>
    <col min="17" max="20" width="19.28515625" style="7" customWidth="1"/>
    <col min="21" max="21" width="19.28515625" style="8" customWidth="1"/>
    <col min="22" max="25" width="19.28515625" style="7" customWidth="1"/>
    <col min="26" max="26" width="19.28515625" style="8" customWidth="1"/>
    <col min="27" max="30" width="19.28515625" style="7" customWidth="1"/>
    <col min="31" max="32" width="19.28515625" style="8" customWidth="1"/>
    <col min="33" max="259" width="11.42578125" style="7" customWidth="1"/>
    <col min="260" max="16384" width="9.140625" style="7"/>
  </cols>
  <sheetData>
    <row r="1" spans="1:32" ht="15.75" thickBot="1" x14ac:dyDescent="0.3"/>
    <row r="2" spans="1:32" ht="40.5" customHeight="1" thickBot="1" x14ac:dyDescent="0.3">
      <c r="B2" s="8"/>
      <c r="C2" s="8"/>
      <c r="D2" s="130" t="s">
        <v>55</v>
      </c>
      <c r="E2" s="131"/>
      <c r="F2" s="132"/>
      <c r="G2" s="130" t="s">
        <v>1</v>
      </c>
      <c r="H2" s="131"/>
      <c r="I2" s="131"/>
      <c r="J2" s="132"/>
      <c r="K2" s="130" t="s">
        <v>2</v>
      </c>
      <c r="L2" s="131"/>
      <c r="M2" s="131"/>
      <c r="N2" s="131"/>
      <c r="O2" s="132"/>
      <c r="P2" s="125" t="s">
        <v>3</v>
      </c>
      <c r="Q2" s="131" t="s">
        <v>4</v>
      </c>
      <c r="R2" s="131"/>
      <c r="S2" s="131"/>
      <c r="T2" s="131"/>
      <c r="U2" s="131"/>
      <c r="V2" s="131"/>
      <c r="W2" s="131"/>
      <c r="X2" s="131"/>
      <c r="Y2" s="131"/>
      <c r="Z2" s="131"/>
      <c r="AA2" s="131"/>
      <c r="AB2" s="131"/>
      <c r="AC2" s="131"/>
      <c r="AD2" s="131"/>
      <c r="AE2" s="131"/>
      <c r="AF2" s="125" t="s">
        <v>5</v>
      </c>
    </row>
    <row r="3" spans="1:32" ht="40.5" customHeight="1" thickBot="1" x14ac:dyDescent="0.3">
      <c r="B3" s="8"/>
      <c r="C3" s="8"/>
      <c r="D3" s="139"/>
      <c r="E3" s="140"/>
      <c r="F3" s="141"/>
      <c r="G3" s="133"/>
      <c r="H3" s="134"/>
      <c r="I3" s="134"/>
      <c r="J3" s="135"/>
      <c r="K3" s="133"/>
      <c r="L3" s="134"/>
      <c r="M3" s="134"/>
      <c r="N3" s="134"/>
      <c r="O3" s="135"/>
      <c r="P3" s="136"/>
      <c r="Q3" s="127" t="s">
        <v>6</v>
      </c>
      <c r="R3" s="128"/>
      <c r="S3" s="128"/>
      <c r="T3" s="128"/>
      <c r="U3" s="129"/>
      <c r="V3" s="127" t="s">
        <v>7</v>
      </c>
      <c r="W3" s="128"/>
      <c r="X3" s="128"/>
      <c r="Y3" s="128"/>
      <c r="Z3" s="129"/>
      <c r="AA3" s="127" t="s">
        <v>8</v>
      </c>
      <c r="AB3" s="128"/>
      <c r="AC3" s="128"/>
      <c r="AD3" s="128"/>
      <c r="AE3" s="128"/>
      <c r="AF3" s="136"/>
    </row>
    <row r="4" spans="1:32" s="10" customFormat="1" ht="77.25" customHeight="1" x14ac:dyDescent="0.2">
      <c r="A4" s="9"/>
      <c r="B4" s="91" t="s">
        <v>9</v>
      </c>
      <c r="C4" s="91" t="s">
        <v>10</v>
      </c>
      <c r="D4" s="71" t="s">
        <v>11</v>
      </c>
      <c r="E4" s="57" t="s">
        <v>12</v>
      </c>
      <c r="F4" s="20" t="s">
        <v>13</v>
      </c>
      <c r="G4" s="29" t="s">
        <v>14</v>
      </c>
      <c r="H4" s="18" t="s">
        <v>15</v>
      </c>
      <c r="I4" s="18" t="s">
        <v>15</v>
      </c>
      <c r="J4" s="20" t="s">
        <v>16</v>
      </c>
      <c r="K4" s="29" t="s">
        <v>17</v>
      </c>
      <c r="L4" s="18" t="s">
        <v>18</v>
      </c>
      <c r="M4" s="18" t="s">
        <v>19</v>
      </c>
      <c r="N4" s="18" t="s">
        <v>20</v>
      </c>
      <c r="O4" s="20" t="s">
        <v>16</v>
      </c>
      <c r="P4" s="31" t="s">
        <v>21</v>
      </c>
      <c r="Q4" s="32" t="s">
        <v>22</v>
      </c>
      <c r="R4" s="19" t="s">
        <v>23</v>
      </c>
      <c r="S4" s="19" t="s">
        <v>24</v>
      </c>
      <c r="T4" s="19" t="s">
        <v>25</v>
      </c>
      <c r="U4" s="20" t="s">
        <v>26</v>
      </c>
      <c r="V4" s="32" t="s">
        <v>22</v>
      </c>
      <c r="W4" s="19" t="s">
        <v>23</v>
      </c>
      <c r="X4" s="19" t="s">
        <v>24</v>
      </c>
      <c r="Y4" s="19" t="s">
        <v>25</v>
      </c>
      <c r="Z4" s="20" t="s">
        <v>27</v>
      </c>
      <c r="AA4" s="32" t="s">
        <v>22</v>
      </c>
      <c r="AB4" s="19" t="s">
        <v>23</v>
      </c>
      <c r="AC4" s="19" t="s">
        <v>24</v>
      </c>
      <c r="AD4" s="19" t="s">
        <v>25</v>
      </c>
      <c r="AE4" s="20" t="s">
        <v>28</v>
      </c>
      <c r="AF4" s="31" t="s">
        <v>56</v>
      </c>
    </row>
    <row r="5" spans="1:32" s="10" customFormat="1" ht="37.5" customHeight="1" x14ac:dyDescent="0.2">
      <c r="A5" s="9"/>
      <c r="B5" s="28" t="s">
        <v>30</v>
      </c>
      <c r="C5" s="28"/>
      <c r="D5" s="64"/>
      <c r="E5" s="45"/>
      <c r="F5" s="65"/>
      <c r="G5" s="64"/>
      <c r="H5" s="45"/>
      <c r="I5" s="45"/>
      <c r="J5" s="65"/>
      <c r="K5" s="78"/>
      <c r="L5" s="44"/>
      <c r="M5" s="44"/>
      <c r="N5" s="44"/>
      <c r="O5" s="79"/>
      <c r="P5" s="43"/>
      <c r="Q5" s="78"/>
      <c r="R5" s="44"/>
      <c r="S5" s="44"/>
      <c r="T5" s="44"/>
      <c r="U5" s="79"/>
      <c r="V5" s="78"/>
      <c r="W5" s="44"/>
      <c r="X5" s="44"/>
      <c r="Y5" s="44"/>
      <c r="Z5" s="79"/>
      <c r="AA5" s="78"/>
      <c r="AB5" s="44"/>
      <c r="AC5" s="44"/>
      <c r="AD5" s="44"/>
      <c r="AE5" s="79"/>
      <c r="AF5" s="43"/>
    </row>
    <row r="6" spans="1:32" s="12" customFormat="1" ht="21.75" customHeight="1" x14ac:dyDescent="0.25">
      <c r="A6" s="11" t="s">
        <v>31</v>
      </c>
      <c r="B6" s="24" t="s">
        <v>32</v>
      </c>
      <c r="C6" s="24"/>
      <c r="D6" s="72"/>
      <c r="E6" s="46"/>
      <c r="F6" s="67"/>
      <c r="G6" s="66"/>
      <c r="H6" s="48"/>
      <c r="I6" s="48"/>
      <c r="J6" s="67"/>
      <c r="K6" s="30"/>
      <c r="L6" s="17"/>
      <c r="M6" s="17"/>
      <c r="N6" s="17"/>
      <c r="O6" s="38"/>
      <c r="P6" s="5"/>
      <c r="Q6" s="3"/>
      <c r="R6" s="4"/>
      <c r="S6" s="4"/>
      <c r="T6" s="4"/>
      <c r="U6" s="80"/>
      <c r="V6" s="3"/>
      <c r="W6" s="4"/>
      <c r="X6" s="4"/>
      <c r="Y6" s="4"/>
      <c r="Z6" s="80"/>
      <c r="AA6" s="3"/>
      <c r="AB6" s="4"/>
      <c r="AC6" s="4"/>
      <c r="AD6" s="4"/>
      <c r="AE6" s="80"/>
      <c r="AF6" s="39"/>
    </row>
    <row r="7" spans="1:32" s="12" customFormat="1" ht="21.75" customHeight="1" x14ac:dyDescent="0.25">
      <c r="A7" s="11"/>
      <c r="B7" s="25" t="s">
        <v>57</v>
      </c>
      <c r="C7" s="25" t="s">
        <v>58</v>
      </c>
      <c r="D7" s="73">
        <v>120000</v>
      </c>
      <c r="E7" s="49">
        <v>0</v>
      </c>
      <c r="F7" s="67">
        <f>SUM(D7:E7)</f>
        <v>120000</v>
      </c>
      <c r="G7" s="66">
        <v>40000</v>
      </c>
      <c r="H7" s="48">
        <v>40000</v>
      </c>
      <c r="I7" s="48">
        <v>40000</v>
      </c>
      <c r="J7" s="67">
        <f>SUM(G7:I7)</f>
        <v>120000</v>
      </c>
      <c r="K7" s="30">
        <v>60000</v>
      </c>
      <c r="L7" s="17">
        <v>40000</v>
      </c>
      <c r="M7" s="17">
        <v>20000</v>
      </c>
      <c r="N7" s="17">
        <v>0</v>
      </c>
      <c r="O7" s="38">
        <f>SUM(K7:N7)</f>
        <v>120000</v>
      </c>
      <c r="P7" s="5">
        <f>SUM(K7/F7)</f>
        <v>0.5</v>
      </c>
      <c r="Q7" s="3">
        <v>5000</v>
      </c>
      <c r="R7" s="4">
        <v>5000</v>
      </c>
      <c r="S7" s="4">
        <v>5000</v>
      </c>
      <c r="T7" s="4">
        <v>5000</v>
      </c>
      <c r="U7" s="80">
        <f>SUM(Q7:T7)</f>
        <v>20000</v>
      </c>
      <c r="V7" s="3">
        <v>5000</v>
      </c>
      <c r="W7" s="4">
        <v>5000</v>
      </c>
      <c r="X7" s="4">
        <v>5000</v>
      </c>
      <c r="Y7" s="4">
        <v>5000</v>
      </c>
      <c r="Z7" s="80">
        <f>SUM(V7:Y7)</f>
        <v>20000</v>
      </c>
      <c r="AA7" s="3">
        <v>5000</v>
      </c>
      <c r="AB7" s="4">
        <v>5000</v>
      </c>
      <c r="AC7" s="4">
        <v>5000</v>
      </c>
      <c r="AD7" s="4">
        <v>5000</v>
      </c>
      <c r="AE7" s="80">
        <f>SUM(AA7:AD7)</f>
        <v>20000</v>
      </c>
      <c r="AF7" s="40">
        <f>SUM(U7+Z7+AE7)</f>
        <v>60000</v>
      </c>
    </row>
    <row r="8" spans="1:32" s="12" customFormat="1" ht="21.75" customHeight="1" x14ac:dyDescent="0.25">
      <c r="A8" s="11"/>
      <c r="B8" s="25" t="s">
        <v>59</v>
      </c>
      <c r="C8" s="25" t="s">
        <v>60</v>
      </c>
      <c r="D8" s="73">
        <v>45000</v>
      </c>
      <c r="E8" s="49">
        <v>0</v>
      </c>
      <c r="F8" s="67">
        <f t="shared" ref="F8:F42" si="0">SUM(D8:E8)</f>
        <v>45000</v>
      </c>
      <c r="G8" s="66">
        <v>15000</v>
      </c>
      <c r="H8" s="48">
        <v>15000</v>
      </c>
      <c r="I8" s="48">
        <v>15000</v>
      </c>
      <c r="J8" s="67">
        <f t="shared" ref="J8:J42" si="1">SUM(G8:I8)</f>
        <v>45000</v>
      </c>
      <c r="K8" s="30">
        <v>22500</v>
      </c>
      <c r="L8" s="17">
        <v>22500</v>
      </c>
      <c r="M8" s="17">
        <v>0</v>
      </c>
      <c r="N8" s="17">
        <v>0</v>
      </c>
      <c r="O8" s="38">
        <f t="shared" ref="O8:O40" si="2">SUM(K8:N8)</f>
        <v>45000</v>
      </c>
      <c r="P8" s="5">
        <f t="shared" ref="P8:P42" si="3">SUM(K8/F8)</f>
        <v>0.5</v>
      </c>
      <c r="Q8" s="3">
        <v>1875</v>
      </c>
      <c r="R8" s="4">
        <v>1875</v>
      </c>
      <c r="S8" s="4">
        <v>1875</v>
      </c>
      <c r="T8" s="4">
        <v>1875</v>
      </c>
      <c r="U8" s="80">
        <f t="shared" ref="U8:U42" si="4">SUM(Q8:T8)</f>
        <v>7500</v>
      </c>
      <c r="V8" s="3">
        <v>1875</v>
      </c>
      <c r="W8" s="4">
        <v>1875</v>
      </c>
      <c r="X8" s="4">
        <v>1875</v>
      </c>
      <c r="Y8" s="4">
        <v>1875</v>
      </c>
      <c r="Z8" s="80">
        <f t="shared" ref="Z8:Z42" si="5">SUM(V8:Y8)</f>
        <v>7500</v>
      </c>
      <c r="AA8" s="3">
        <v>1875</v>
      </c>
      <c r="AB8" s="4">
        <v>1875</v>
      </c>
      <c r="AC8" s="4">
        <v>1875</v>
      </c>
      <c r="AD8" s="4">
        <v>1875</v>
      </c>
      <c r="AE8" s="80">
        <f t="shared" ref="AE8:AE40" si="6">SUM(AA8:AD8)</f>
        <v>7500</v>
      </c>
      <c r="AF8" s="40">
        <f t="shared" ref="AF8:AF40" si="7">SUM(U8+Z8+AE8)</f>
        <v>22500</v>
      </c>
    </row>
    <row r="9" spans="1:32" s="12" customFormat="1" ht="21.75" customHeight="1" x14ac:dyDescent="0.25">
      <c r="A9" s="11"/>
      <c r="B9" s="25"/>
      <c r="C9" s="25"/>
      <c r="D9" s="73"/>
      <c r="E9" s="49"/>
      <c r="F9" s="67"/>
      <c r="G9" s="66"/>
      <c r="H9" s="48"/>
      <c r="I9" s="48"/>
      <c r="J9" s="67"/>
      <c r="K9" s="30"/>
      <c r="L9" s="17"/>
      <c r="M9" s="17"/>
      <c r="N9" s="17"/>
      <c r="O9" s="38"/>
      <c r="P9" s="5"/>
      <c r="Q9" s="3"/>
      <c r="R9" s="4"/>
      <c r="S9" s="4"/>
      <c r="T9" s="4"/>
      <c r="U9" s="80"/>
      <c r="V9" s="3"/>
      <c r="W9" s="4"/>
      <c r="X9" s="4"/>
      <c r="Y9" s="4"/>
      <c r="Z9" s="80"/>
      <c r="AA9" s="3"/>
      <c r="AB9" s="4"/>
      <c r="AC9" s="4"/>
      <c r="AD9" s="4"/>
      <c r="AE9" s="80"/>
      <c r="AF9" s="40"/>
    </row>
    <row r="10" spans="1:32" s="12" customFormat="1" ht="21.75" customHeight="1" x14ac:dyDescent="0.25">
      <c r="A10" s="11">
        <v>2</v>
      </c>
      <c r="B10" s="24" t="s">
        <v>61</v>
      </c>
      <c r="C10" s="24"/>
      <c r="D10" s="72"/>
      <c r="E10" s="46"/>
      <c r="F10" s="67"/>
      <c r="G10" s="66"/>
      <c r="H10" s="48"/>
      <c r="I10" s="48"/>
      <c r="J10" s="67"/>
      <c r="K10" s="30"/>
      <c r="L10" s="17"/>
      <c r="M10" s="17"/>
      <c r="N10" s="17"/>
      <c r="O10" s="38"/>
      <c r="P10" s="5"/>
      <c r="Q10" s="3"/>
      <c r="R10" s="4"/>
      <c r="S10" s="4"/>
      <c r="T10" s="4"/>
      <c r="U10" s="80"/>
      <c r="V10" s="3"/>
      <c r="W10" s="4"/>
      <c r="X10" s="4"/>
      <c r="Y10" s="4"/>
      <c r="Z10" s="80"/>
      <c r="AA10" s="3"/>
      <c r="AB10" s="4"/>
      <c r="AC10" s="4"/>
      <c r="AD10" s="4"/>
      <c r="AE10" s="80"/>
      <c r="AF10" s="40"/>
    </row>
    <row r="11" spans="1:32" s="12" customFormat="1" ht="21.75" customHeight="1" x14ac:dyDescent="0.25">
      <c r="A11" s="11"/>
      <c r="B11" s="25" t="s">
        <v>62</v>
      </c>
      <c r="C11" s="25" t="s">
        <v>63</v>
      </c>
      <c r="D11" s="73">
        <v>1500</v>
      </c>
      <c r="E11" s="49">
        <v>0</v>
      </c>
      <c r="F11" s="67">
        <f t="shared" si="0"/>
        <v>1500</v>
      </c>
      <c r="G11" s="66">
        <v>1500</v>
      </c>
      <c r="H11" s="48">
        <v>0</v>
      </c>
      <c r="I11" s="48">
        <v>0</v>
      </c>
      <c r="J11" s="67">
        <f t="shared" si="1"/>
        <v>1500</v>
      </c>
      <c r="K11" s="30">
        <v>750</v>
      </c>
      <c r="L11" s="17">
        <v>0</v>
      </c>
      <c r="M11" s="17">
        <v>750</v>
      </c>
      <c r="N11" s="17">
        <v>0</v>
      </c>
      <c r="O11" s="38">
        <f t="shared" si="2"/>
        <v>1500</v>
      </c>
      <c r="P11" s="5">
        <f t="shared" si="3"/>
        <v>0.5</v>
      </c>
      <c r="Q11" s="3">
        <v>0</v>
      </c>
      <c r="R11" s="4">
        <v>375</v>
      </c>
      <c r="S11" s="4">
        <v>0</v>
      </c>
      <c r="T11" s="4">
        <v>375</v>
      </c>
      <c r="U11" s="80">
        <f t="shared" si="4"/>
        <v>750</v>
      </c>
      <c r="V11" s="3">
        <v>0</v>
      </c>
      <c r="W11" s="4">
        <v>0</v>
      </c>
      <c r="X11" s="4">
        <v>0</v>
      </c>
      <c r="Y11" s="4">
        <v>0</v>
      </c>
      <c r="Z11" s="80">
        <f t="shared" si="5"/>
        <v>0</v>
      </c>
      <c r="AA11" s="3">
        <v>0</v>
      </c>
      <c r="AB11" s="4">
        <v>0</v>
      </c>
      <c r="AC11" s="4">
        <v>0</v>
      </c>
      <c r="AD11" s="4">
        <v>0</v>
      </c>
      <c r="AE11" s="80">
        <f t="shared" si="6"/>
        <v>0</v>
      </c>
      <c r="AF11" s="40">
        <f t="shared" si="7"/>
        <v>750</v>
      </c>
    </row>
    <row r="12" spans="1:32" s="12" customFormat="1" ht="21.75" customHeight="1" x14ac:dyDescent="0.25">
      <c r="A12" s="11"/>
      <c r="B12" s="25"/>
      <c r="C12" s="25"/>
      <c r="D12" s="73"/>
      <c r="E12" s="49"/>
      <c r="F12" s="67"/>
      <c r="G12" s="66"/>
      <c r="H12" s="48"/>
      <c r="I12" s="48"/>
      <c r="J12" s="67"/>
      <c r="K12" s="30"/>
      <c r="L12" s="17"/>
      <c r="M12" s="17"/>
      <c r="N12" s="17"/>
      <c r="O12" s="38"/>
      <c r="P12" s="5"/>
      <c r="Q12" s="3"/>
      <c r="R12" s="4"/>
      <c r="S12" s="4"/>
      <c r="T12" s="4"/>
      <c r="U12" s="80"/>
      <c r="V12" s="3"/>
      <c r="W12" s="4"/>
      <c r="X12" s="4"/>
      <c r="Y12" s="4"/>
      <c r="Z12" s="80"/>
      <c r="AA12" s="3"/>
      <c r="AB12" s="4"/>
      <c r="AC12" s="4"/>
      <c r="AD12" s="4"/>
      <c r="AE12" s="80"/>
      <c r="AF12" s="40"/>
    </row>
    <row r="13" spans="1:32" s="12" customFormat="1" ht="21.75" customHeight="1" x14ac:dyDescent="0.25">
      <c r="A13" s="11">
        <v>3</v>
      </c>
      <c r="B13" s="24" t="s">
        <v>64</v>
      </c>
      <c r="C13" s="24"/>
      <c r="D13" s="72"/>
      <c r="E13" s="46"/>
      <c r="F13" s="67"/>
      <c r="G13" s="66"/>
      <c r="H13" s="48"/>
      <c r="I13" s="48"/>
      <c r="J13" s="67"/>
      <c r="K13" s="30"/>
      <c r="L13" s="17"/>
      <c r="M13" s="17"/>
      <c r="N13" s="17"/>
      <c r="O13" s="38"/>
      <c r="P13" s="5"/>
      <c r="Q13" s="3"/>
      <c r="R13" s="4"/>
      <c r="S13" s="4"/>
      <c r="T13" s="4"/>
      <c r="U13" s="80"/>
      <c r="V13" s="3"/>
      <c r="W13" s="4"/>
      <c r="X13" s="4"/>
      <c r="Y13" s="4"/>
      <c r="Z13" s="80"/>
      <c r="AA13" s="3"/>
      <c r="AB13" s="4"/>
      <c r="AC13" s="4"/>
      <c r="AD13" s="4"/>
      <c r="AE13" s="80"/>
      <c r="AF13" s="40"/>
    </row>
    <row r="14" spans="1:32" s="12" customFormat="1" ht="21.75" customHeight="1" x14ac:dyDescent="0.25">
      <c r="A14" s="11"/>
      <c r="B14" s="25" t="s">
        <v>62</v>
      </c>
      <c r="C14" s="25" t="s">
        <v>65</v>
      </c>
      <c r="D14" s="73">
        <v>60000</v>
      </c>
      <c r="E14" s="49">
        <v>0</v>
      </c>
      <c r="F14" s="67">
        <f>SUM(D14:E14)</f>
        <v>60000</v>
      </c>
      <c r="G14" s="66">
        <v>20000</v>
      </c>
      <c r="H14" s="48">
        <v>20000</v>
      </c>
      <c r="I14" s="48">
        <v>20000</v>
      </c>
      <c r="J14" s="67">
        <f>SUM(G14:I14)</f>
        <v>60000</v>
      </c>
      <c r="K14" s="30">
        <v>30000</v>
      </c>
      <c r="L14" s="17">
        <v>0</v>
      </c>
      <c r="M14" s="17">
        <v>30000</v>
      </c>
      <c r="N14" s="17">
        <v>0</v>
      </c>
      <c r="O14" s="38">
        <f t="shared" si="2"/>
        <v>60000</v>
      </c>
      <c r="P14" s="5">
        <f t="shared" si="3"/>
        <v>0.5</v>
      </c>
      <c r="Q14" s="3">
        <v>0</v>
      </c>
      <c r="R14" s="4">
        <v>0</v>
      </c>
      <c r="S14" s="4">
        <v>5000</v>
      </c>
      <c r="T14" s="4">
        <v>5000</v>
      </c>
      <c r="U14" s="80">
        <f t="shared" si="4"/>
        <v>10000</v>
      </c>
      <c r="V14" s="3">
        <v>2500</v>
      </c>
      <c r="W14" s="4">
        <v>2500</v>
      </c>
      <c r="X14" s="4">
        <v>2500</v>
      </c>
      <c r="Y14" s="4">
        <v>2500</v>
      </c>
      <c r="Z14" s="80">
        <f t="shared" si="5"/>
        <v>10000</v>
      </c>
      <c r="AA14" s="3">
        <v>2500</v>
      </c>
      <c r="AB14" s="4">
        <v>2500</v>
      </c>
      <c r="AC14" s="4">
        <v>2500</v>
      </c>
      <c r="AD14" s="4">
        <v>2500</v>
      </c>
      <c r="AE14" s="80">
        <f t="shared" si="6"/>
        <v>10000</v>
      </c>
      <c r="AF14" s="40">
        <f t="shared" si="7"/>
        <v>30000</v>
      </c>
    </row>
    <row r="15" spans="1:32" s="12" customFormat="1" ht="21.75" customHeight="1" x14ac:dyDescent="0.25">
      <c r="A15" s="11"/>
      <c r="B15" s="25" t="s">
        <v>66</v>
      </c>
      <c r="C15" s="25" t="s">
        <v>67</v>
      </c>
      <c r="D15" s="73">
        <v>30000</v>
      </c>
      <c r="E15" s="49">
        <v>0</v>
      </c>
      <c r="F15" s="67">
        <f>SUM(D15:E15)</f>
        <v>30000</v>
      </c>
      <c r="G15" s="66">
        <v>5000</v>
      </c>
      <c r="H15" s="48">
        <v>12500</v>
      </c>
      <c r="I15" s="48">
        <v>12500</v>
      </c>
      <c r="J15" s="67">
        <f>SUM(G15:I15)</f>
        <v>30000</v>
      </c>
      <c r="K15" s="30">
        <v>15000</v>
      </c>
      <c r="L15" s="17">
        <v>5000</v>
      </c>
      <c r="M15" s="17">
        <v>10000</v>
      </c>
      <c r="N15" s="17">
        <v>0</v>
      </c>
      <c r="O15" s="38">
        <f>SUM(K15:N15)</f>
        <v>30000</v>
      </c>
      <c r="P15" s="5">
        <f>SUM(K15/F15)</f>
        <v>0.5</v>
      </c>
      <c r="Q15" s="3">
        <v>0</v>
      </c>
      <c r="R15" s="4">
        <v>0</v>
      </c>
      <c r="S15" s="4">
        <v>1250</v>
      </c>
      <c r="T15" s="4">
        <v>1250</v>
      </c>
      <c r="U15" s="80">
        <f>SUM(Q15:T15)</f>
        <v>2500</v>
      </c>
      <c r="V15" s="3">
        <v>1562</v>
      </c>
      <c r="W15" s="4">
        <v>1562</v>
      </c>
      <c r="X15" s="4">
        <v>1563</v>
      </c>
      <c r="Y15" s="4">
        <v>1563</v>
      </c>
      <c r="Z15" s="80">
        <f>SUM(V15:Y15)</f>
        <v>6250</v>
      </c>
      <c r="AA15" s="3">
        <v>1562</v>
      </c>
      <c r="AB15" s="4">
        <v>1562</v>
      </c>
      <c r="AC15" s="4">
        <v>1563</v>
      </c>
      <c r="AD15" s="4">
        <v>1563</v>
      </c>
      <c r="AE15" s="80">
        <f>SUM(AA15:AD15)</f>
        <v>6250</v>
      </c>
      <c r="AF15" s="40">
        <f>SUM(U15+Z15+AE15)</f>
        <v>15000</v>
      </c>
    </row>
    <row r="16" spans="1:32" s="12" customFormat="1" ht="21.75" customHeight="1" x14ac:dyDescent="0.25">
      <c r="A16" s="11"/>
      <c r="B16" s="25"/>
      <c r="C16" s="25"/>
      <c r="D16" s="73"/>
      <c r="E16" s="49"/>
      <c r="F16" s="67"/>
      <c r="G16" s="66"/>
      <c r="H16" s="48"/>
      <c r="I16" s="48"/>
      <c r="J16" s="67"/>
      <c r="K16" s="30"/>
      <c r="L16" s="17"/>
      <c r="M16" s="17"/>
      <c r="N16" s="17"/>
      <c r="O16" s="38"/>
      <c r="P16" s="5"/>
      <c r="Q16" s="3"/>
      <c r="R16" s="4"/>
      <c r="S16" s="4"/>
      <c r="T16" s="4"/>
      <c r="U16" s="80"/>
      <c r="V16" s="3"/>
      <c r="W16" s="4"/>
      <c r="X16" s="4"/>
      <c r="Y16" s="4"/>
      <c r="Z16" s="80"/>
      <c r="AA16" s="3"/>
      <c r="AB16" s="4"/>
      <c r="AC16" s="4"/>
      <c r="AD16" s="4"/>
      <c r="AE16" s="80"/>
      <c r="AF16" s="40"/>
    </row>
    <row r="17" spans="1:32" s="12" customFormat="1" ht="21.75" customHeight="1" x14ac:dyDescent="0.25">
      <c r="A17" s="11">
        <v>4</v>
      </c>
      <c r="B17" s="24" t="s">
        <v>68</v>
      </c>
      <c r="C17" s="24"/>
      <c r="D17" s="72"/>
      <c r="E17" s="46"/>
      <c r="F17" s="67"/>
      <c r="G17" s="66"/>
      <c r="H17" s="48"/>
      <c r="I17" s="48"/>
      <c r="J17" s="67"/>
      <c r="K17" s="30"/>
      <c r="L17" s="17"/>
      <c r="M17" s="17"/>
      <c r="N17" s="17"/>
      <c r="O17" s="38"/>
      <c r="P17" s="5"/>
      <c r="Q17" s="3"/>
      <c r="R17" s="4"/>
      <c r="S17" s="4"/>
      <c r="T17" s="4"/>
      <c r="U17" s="80"/>
      <c r="V17" s="3"/>
      <c r="W17" s="4"/>
      <c r="X17" s="4"/>
      <c r="Y17" s="4"/>
      <c r="Z17" s="80"/>
      <c r="AA17" s="3"/>
      <c r="AB17" s="4"/>
      <c r="AC17" s="4"/>
      <c r="AD17" s="4"/>
      <c r="AE17" s="80"/>
      <c r="AF17" s="40"/>
    </row>
    <row r="18" spans="1:32" s="12" customFormat="1" ht="21.75" customHeight="1" x14ac:dyDescent="0.25">
      <c r="A18" s="11"/>
      <c r="B18" s="25" t="s">
        <v>69</v>
      </c>
      <c r="C18" s="25" t="s">
        <v>70</v>
      </c>
      <c r="D18" s="73">
        <v>10000</v>
      </c>
      <c r="E18" s="49">
        <v>0</v>
      </c>
      <c r="F18" s="67">
        <f t="shared" si="0"/>
        <v>10000</v>
      </c>
      <c r="G18" s="66">
        <v>5000</v>
      </c>
      <c r="H18" s="48">
        <v>5000</v>
      </c>
      <c r="I18" s="48">
        <v>0</v>
      </c>
      <c r="J18" s="67">
        <f t="shared" si="1"/>
        <v>10000</v>
      </c>
      <c r="K18" s="30">
        <v>5000</v>
      </c>
      <c r="L18" s="17">
        <v>5000</v>
      </c>
      <c r="M18" s="17">
        <v>0</v>
      </c>
      <c r="N18" s="17">
        <v>0</v>
      </c>
      <c r="O18" s="38">
        <f t="shared" si="2"/>
        <v>10000</v>
      </c>
      <c r="P18" s="5">
        <f t="shared" si="3"/>
        <v>0.5</v>
      </c>
      <c r="Q18" s="3">
        <v>0</v>
      </c>
      <c r="R18" s="4">
        <v>1250</v>
      </c>
      <c r="S18" s="4">
        <v>0</v>
      </c>
      <c r="T18" s="4">
        <v>1250</v>
      </c>
      <c r="U18" s="80">
        <f t="shared" si="4"/>
        <v>2500</v>
      </c>
      <c r="V18" s="3">
        <v>0</v>
      </c>
      <c r="W18" s="4">
        <v>1250</v>
      </c>
      <c r="X18" s="4">
        <v>0</v>
      </c>
      <c r="Y18" s="4">
        <v>1250</v>
      </c>
      <c r="Z18" s="80">
        <f t="shared" si="5"/>
        <v>2500</v>
      </c>
      <c r="AA18" s="3">
        <v>0</v>
      </c>
      <c r="AB18" s="4">
        <v>0</v>
      </c>
      <c r="AC18" s="4">
        <v>0</v>
      </c>
      <c r="AD18" s="4">
        <v>0</v>
      </c>
      <c r="AE18" s="80">
        <f t="shared" si="6"/>
        <v>0</v>
      </c>
      <c r="AF18" s="40">
        <f t="shared" si="7"/>
        <v>5000</v>
      </c>
    </row>
    <row r="19" spans="1:32" s="12" customFormat="1" ht="21.75" customHeight="1" x14ac:dyDescent="0.25">
      <c r="A19" s="11"/>
      <c r="B19" s="25" t="s">
        <v>69</v>
      </c>
      <c r="C19" s="25" t="s">
        <v>71</v>
      </c>
      <c r="D19" s="73">
        <v>1500</v>
      </c>
      <c r="E19" s="49">
        <v>0</v>
      </c>
      <c r="F19" s="67">
        <f t="shared" si="0"/>
        <v>1500</v>
      </c>
      <c r="G19" s="66">
        <v>500</v>
      </c>
      <c r="H19" s="48">
        <v>500</v>
      </c>
      <c r="I19" s="48">
        <v>500</v>
      </c>
      <c r="J19" s="67">
        <f t="shared" si="1"/>
        <v>1500</v>
      </c>
      <c r="K19" s="30">
        <v>750</v>
      </c>
      <c r="L19" s="17">
        <v>0</v>
      </c>
      <c r="M19" s="17">
        <v>750</v>
      </c>
      <c r="N19" s="17">
        <v>0</v>
      </c>
      <c r="O19" s="38">
        <f t="shared" si="2"/>
        <v>1500</v>
      </c>
      <c r="P19" s="5">
        <f t="shared" si="3"/>
        <v>0.5</v>
      </c>
      <c r="Q19" s="3">
        <v>0</v>
      </c>
      <c r="R19" s="4">
        <v>0</v>
      </c>
      <c r="S19" s="4">
        <v>250</v>
      </c>
      <c r="T19" s="4">
        <v>0</v>
      </c>
      <c r="U19" s="80">
        <f t="shared" si="4"/>
        <v>250</v>
      </c>
      <c r="V19" s="3">
        <v>0</v>
      </c>
      <c r="W19" s="4">
        <v>0</v>
      </c>
      <c r="X19" s="4">
        <v>250</v>
      </c>
      <c r="Y19" s="4">
        <v>0</v>
      </c>
      <c r="Z19" s="80">
        <f t="shared" si="5"/>
        <v>250</v>
      </c>
      <c r="AA19" s="3">
        <v>0</v>
      </c>
      <c r="AB19" s="4">
        <v>0</v>
      </c>
      <c r="AC19" s="4">
        <v>250</v>
      </c>
      <c r="AD19" s="4">
        <v>0</v>
      </c>
      <c r="AE19" s="80">
        <f t="shared" si="6"/>
        <v>250</v>
      </c>
      <c r="AF19" s="40">
        <f t="shared" si="7"/>
        <v>750</v>
      </c>
    </row>
    <row r="20" spans="1:32" s="12" customFormat="1" ht="21.75" customHeight="1" x14ac:dyDescent="0.25">
      <c r="A20" s="11"/>
      <c r="B20" s="25"/>
      <c r="C20" s="25"/>
      <c r="D20" s="73"/>
      <c r="E20" s="49"/>
      <c r="F20" s="67"/>
      <c r="G20" s="66"/>
      <c r="H20" s="48"/>
      <c r="I20" s="48"/>
      <c r="J20" s="67"/>
      <c r="K20" s="30"/>
      <c r="L20" s="17"/>
      <c r="M20" s="17"/>
      <c r="N20" s="17"/>
      <c r="O20" s="38"/>
      <c r="P20" s="5"/>
      <c r="Q20" s="3"/>
      <c r="R20" s="4"/>
      <c r="S20" s="4"/>
      <c r="T20" s="4"/>
      <c r="U20" s="80"/>
      <c r="V20" s="3"/>
      <c r="W20" s="4"/>
      <c r="X20" s="4"/>
      <c r="Y20" s="4"/>
      <c r="Z20" s="80"/>
      <c r="AA20" s="3"/>
      <c r="AB20" s="4"/>
      <c r="AC20" s="4"/>
      <c r="AD20" s="4"/>
      <c r="AE20" s="80"/>
      <c r="AF20" s="40"/>
    </row>
    <row r="21" spans="1:32" s="12" customFormat="1" ht="21.75" customHeight="1" x14ac:dyDescent="0.25">
      <c r="A21" s="11">
        <v>5</v>
      </c>
      <c r="B21" s="24" t="s">
        <v>43</v>
      </c>
      <c r="C21" s="25"/>
      <c r="D21" s="73"/>
      <c r="E21" s="49"/>
      <c r="F21" s="67"/>
      <c r="G21" s="66"/>
      <c r="H21" s="48"/>
      <c r="I21" s="48"/>
      <c r="J21" s="67"/>
      <c r="K21" s="30"/>
      <c r="L21" s="17"/>
      <c r="M21" s="17"/>
      <c r="N21" s="17"/>
      <c r="O21" s="38"/>
      <c r="P21" s="5"/>
      <c r="Q21" s="3"/>
      <c r="R21" s="4"/>
      <c r="S21" s="4"/>
      <c r="T21" s="4"/>
      <c r="U21" s="80"/>
      <c r="V21" s="3"/>
      <c r="W21" s="4"/>
      <c r="X21" s="4"/>
      <c r="Y21" s="4"/>
      <c r="Z21" s="80"/>
      <c r="AA21" s="3"/>
      <c r="AB21" s="4"/>
      <c r="AC21" s="4"/>
      <c r="AD21" s="4"/>
      <c r="AE21" s="80"/>
      <c r="AF21" s="40"/>
    </row>
    <row r="22" spans="1:32" s="12" customFormat="1" ht="21.75" customHeight="1" x14ac:dyDescent="0.25">
      <c r="A22" s="11"/>
      <c r="B22" s="25" t="s">
        <v>72</v>
      </c>
      <c r="C22" s="25" t="s">
        <v>73</v>
      </c>
      <c r="D22" s="73">
        <v>1000</v>
      </c>
      <c r="E22" s="49">
        <v>0</v>
      </c>
      <c r="F22" s="67">
        <f>SUM(D22:E22)</f>
        <v>1000</v>
      </c>
      <c r="G22" s="66">
        <v>1000</v>
      </c>
      <c r="H22" s="48">
        <v>0</v>
      </c>
      <c r="I22" s="48">
        <v>0</v>
      </c>
      <c r="J22" s="67">
        <f t="shared" si="1"/>
        <v>1000</v>
      </c>
      <c r="K22" s="30">
        <v>500</v>
      </c>
      <c r="L22" s="17">
        <v>500</v>
      </c>
      <c r="M22" s="17">
        <v>0</v>
      </c>
      <c r="N22" s="17">
        <v>0</v>
      </c>
      <c r="O22" s="38">
        <f>SUM(K22:N22)</f>
        <v>1000</v>
      </c>
      <c r="P22" s="5">
        <f>SUM(K22/F22)</f>
        <v>0.5</v>
      </c>
      <c r="Q22" s="3">
        <v>0</v>
      </c>
      <c r="R22" s="4">
        <v>0</v>
      </c>
      <c r="S22" s="4">
        <v>500</v>
      </c>
      <c r="T22" s="4">
        <v>0</v>
      </c>
      <c r="U22" s="80">
        <f>SUM(Q22:T22)</f>
        <v>500</v>
      </c>
      <c r="V22" s="3">
        <v>0</v>
      </c>
      <c r="W22" s="4">
        <v>0</v>
      </c>
      <c r="X22" s="4">
        <v>0</v>
      </c>
      <c r="Y22" s="4">
        <v>0</v>
      </c>
      <c r="Z22" s="80">
        <f>SUM(V22:Y22)</f>
        <v>0</v>
      </c>
      <c r="AA22" s="3">
        <v>0</v>
      </c>
      <c r="AB22" s="4">
        <v>0</v>
      </c>
      <c r="AC22" s="4">
        <v>0</v>
      </c>
      <c r="AD22" s="4">
        <v>0</v>
      </c>
      <c r="AE22" s="80">
        <f>SUM(AA22:AD22)</f>
        <v>0</v>
      </c>
      <c r="AF22" s="40">
        <f t="shared" si="7"/>
        <v>500</v>
      </c>
    </row>
    <row r="23" spans="1:32" s="12" customFormat="1" ht="21.75" customHeight="1" x14ac:dyDescent="0.25">
      <c r="A23" s="11"/>
      <c r="B23" s="25" t="s">
        <v>66</v>
      </c>
      <c r="C23" s="25" t="s">
        <v>74</v>
      </c>
      <c r="D23" s="73">
        <v>5000</v>
      </c>
      <c r="E23" s="49">
        <v>0</v>
      </c>
      <c r="F23" s="67">
        <f>SUM(D23:E23)</f>
        <v>5000</v>
      </c>
      <c r="G23" s="66">
        <v>2500</v>
      </c>
      <c r="H23" s="48">
        <v>2500</v>
      </c>
      <c r="I23" s="48">
        <v>0</v>
      </c>
      <c r="J23" s="67">
        <f t="shared" si="1"/>
        <v>5000</v>
      </c>
      <c r="K23" s="30">
        <v>2500</v>
      </c>
      <c r="L23" s="17">
        <v>0</v>
      </c>
      <c r="M23" s="17">
        <v>2500</v>
      </c>
      <c r="N23" s="17">
        <v>0</v>
      </c>
      <c r="O23" s="38">
        <f>SUM(K23:N23)</f>
        <v>5000</v>
      </c>
      <c r="P23" s="5">
        <f>SUM(K23/F23)</f>
        <v>0.5</v>
      </c>
      <c r="Q23" s="3">
        <v>0</v>
      </c>
      <c r="R23" s="4">
        <v>1250</v>
      </c>
      <c r="S23" s="4">
        <v>0</v>
      </c>
      <c r="T23" s="4">
        <v>0</v>
      </c>
      <c r="U23" s="80">
        <f>SUM(Q23:T23)</f>
        <v>1250</v>
      </c>
      <c r="V23" s="3">
        <v>0</v>
      </c>
      <c r="W23" s="4">
        <v>1250</v>
      </c>
      <c r="X23" s="4">
        <v>0</v>
      </c>
      <c r="Y23" s="4">
        <v>0</v>
      </c>
      <c r="Z23" s="80">
        <f>SUM(V23:Y23)</f>
        <v>1250</v>
      </c>
      <c r="AA23" s="3">
        <v>0</v>
      </c>
      <c r="AB23" s="4">
        <v>0</v>
      </c>
      <c r="AC23" s="4">
        <v>0</v>
      </c>
      <c r="AD23" s="4">
        <v>0</v>
      </c>
      <c r="AE23" s="80">
        <f>SUM(AA23:AD23)</f>
        <v>0</v>
      </c>
      <c r="AF23" s="40">
        <f t="shared" si="7"/>
        <v>2500</v>
      </c>
    </row>
    <row r="24" spans="1:32" s="12" customFormat="1" ht="21.75" customHeight="1" x14ac:dyDescent="0.25">
      <c r="A24" s="11"/>
      <c r="B24" s="25"/>
      <c r="C24" s="25"/>
      <c r="D24" s="73"/>
      <c r="E24" s="49"/>
      <c r="F24" s="67"/>
      <c r="G24" s="66"/>
      <c r="H24" s="48"/>
      <c r="I24" s="48"/>
      <c r="J24" s="67"/>
      <c r="K24" s="30"/>
      <c r="L24" s="17"/>
      <c r="M24" s="17"/>
      <c r="N24" s="17"/>
      <c r="O24" s="38"/>
      <c r="P24" s="5"/>
      <c r="Q24" s="3"/>
      <c r="R24" s="4"/>
      <c r="S24" s="4"/>
      <c r="T24" s="4"/>
      <c r="U24" s="80"/>
      <c r="V24" s="3"/>
      <c r="W24" s="4"/>
      <c r="X24" s="4"/>
      <c r="Y24" s="4"/>
      <c r="Z24" s="80"/>
      <c r="AA24" s="3"/>
      <c r="AB24" s="4"/>
      <c r="AC24" s="4"/>
      <c r="AD24" s="4"/>
      <c r="AE24" s="80"/>
      <c r="AF24" s="40"/>
    </row>
    <row r="25" spans="1:32" s="13" customFormat="1" ht="24.75" customHeight="1" x14ac:dyDescent="0.3">
      <c r="A25" s="11">
        <v>6</v>
      </c>
      <c r="B25" s="27" t="s">
        <v>45</v>
      </c>
      <c r="C25" s="27"/>
      <c r="D25" s="74"/>
      <c r="E25" s="50"/>
      <c r="F25" s="67"/>
      <c r="G25" s="66"/>
      <c r="H25" s="48"/>
      <c r="I25" s="48"/>
      <c r="J25" s="67"/>
      <c r="K25" s="30"/>
      <c r="L25" s="17"/>
      <c r="M25" s="17"/>
      <c r="N25" s="17"/>
      <c r="O25" s="38"/>
      <c r="P25" s="5"/>
      <c r="Q25" s="1"/>
      <c r="R25" s="2"/>
      <c r="S25" s="2"/>
      <c r="T25" s="2"/>
      <c r="U25" s="80"/>
      <c r="V25" s="1"/>
      <c r="W25" s="2"/>
      <c r="X25" s="2"/>
      <c r="Y25" s="2"/>
      <c r="Z25" s="80"/>
      <c r="AA25" s="1"/>
      <c r="AB25" s="2"/>
      <c r="AC25" s="2"/>
      <c r="AD25" s="2"/>
      <c r="AE25" s="80"/>
      <c r="AF25" s="40"/>
    </row>
    <row r="26" spans="1:32" s="12" customFormat="1" ht="21.75" customHeight="1" x14ac:dyDescent="0.25">
      <c r="A26" s="11"/>
      <c r="B26" s="25" t="s">
        <v>75</v>
      </c>
      <c r="C26" s="25"/>
      <c r="D26" s="73">
        <v>0</v>
      </c>
      <c r="E26" s="49">
        <v>0</v>
      </c>
      <c r="F26" s="67">
        <f t="shared" si="0"/>
        <v>0</v>
      </c>
      <c r="G26" s="66">
        <v>0</v>
      </c>
      <c r="H26" s="48">
        <v>0</v>
      </c>
      <c r="I26" s="48">
        <v>0</v>
      </c>
      <c r="J26" s="67">
        <f t="shared" si="1"/>
        <v>0</v>
      </c>
      <c r="K26" s="30">
        <v>0</v>
      </c>
      <c r="L26" s="17">
        <v>0</v>
      </c>
      <c r="M26" s="17">
        <v>0</v>
      </c>
      <c r="N26" s="17">
        <v>0</v>
      </c>
      <c r="O26" s="38">
        <f t="shared" si="2"/>
        <v>0</v>
      </c>
      <c r="P26" s="5">
        <v>0</v>
      </c>
      <c r="Q26" s="3">
        <v>0</v>
      </c>
      <c r="R26" s="4">
        <v>0</v>
      </c>
      <c r="S26" s="4">
        <v>0</v>
      </c>
      <c r="T26" s="4">
        <v>0</v>
      </c>
      <c r="U26" s="80">
        <f t="shared" si="4"/>
        <v>0</v>
      </c>
      <c r="V26" s="3">
        <v>0</v>
      </c>
      <c r="W26" s="4">
        <v>0</v>
      </c>
      <c r="X26" s="4">
        <v>0</v>
      </c>
      <c r="Y26" s="4">
        <v>0</v>
      </c>
      <c r="Z26" s="80">
        <f>Z25</f>
        <v>0</v>
      </c>
      <c r="AA26" s="1">
        <v>0</v>
      </c>
      <c r="AB26" s="2">
        <v>0</v>
      </c>
      <c r="AC26" s="2">
        <v>0</v>
      </c>
      <c r="AD26" s="2">
        <v>0</v>
      </c>
      <c r="AE26" s="80">
        <f t="shared" si="6"/>
        <v>0</v>
      </c>
      <c r="AF26" s="40">
        <f t="shared" si="7"/>
        <v>0</v>
      </c>
    </row>
    <row r="27" spans="1:32" s="12" customFormat="1" ht="21.75" customHeight="1" x14ac:dyDescent="0.25">
      <c r="A27" s="11"/>
      <c r="B27" s="25"/>
      <c r="C27" s="25"/>
      <c r="D27" s="73"/>
      <c r="E27" s="49"/>
      <c r="F27" s="67"/>
      <c r="G27" s="66"/>
      <c r="H27" s="48"/>
      <c r="I27" s="48"/>
      <c r="J27" s="67"/>
      <c r="K27" s="30"/>
      <c r="L27" s="17"/>
      <c r="M27" s="17"/>
      <c r="N27" s="17"/>
      <c r="O27" s="38"/>
      <c r="P27" s="5"/>
      <c r="Q27" s="3"/>
      <c r="R27" s="4"/>
      <c r="S27" s="4"/>
      <c r="T27" s="4"/>
      <c r="U27" s="80"/>
      <c r="V27" s="1"/>
      <c r="W27" s="2"/>
      <c r="X27" s="2"/>
      <c r="Y27" s="2"/>
      <c r="Z27" s="80"/>
      <c r="AA27" s="1"/>
      <c r="AB27" s="2"/>
      <c r="AC27" s="2"/>
      <c r="AD27" s="2"/>
      <c r="AE27" s="80"/>
      <c r="AF27" s="40"/>
    </row>
    <row r="28" spans="1:32" s="12" customFormat="1" ht="21.75" customHeight="1" x14ac:dyDescent="0.25">
      <c r="A28" s="11">
        <v>7</v>
      </c>
      <c r="B28" s="24" t="s">
        <v>47</v>
      </c>
      <c r="C28" s="24"/>
      <c r="D28" s="72"/>
      <c r="E28" s="46"/>
      <c r="F28" s="67"/>
      <c r="G28" s="66"/>
      <c r="H28" s="48"/>
      <c r="I28" s="48"/>
      <c r="J28" s="67"/>
      <c r="K28" s="30"/>
      <c r="L28" s="17"/>
      <c r="M28" s="17"/>
      <c r="N28" s="17"/>
      <c r="O28" s="38"/>
      <c r="P28" s="5"/>
      <c r="Q28" s="1"/>
      <c r="R28" s="2"/>
      <c r="S28" s="2"/>
      <c r="T28" s="2"/>
      <c r="U28" s="80"/>
      <c r="V28" s="1"/>
      <c r="W28" s="2"/>
      <c r="X28" s="2"/>
      <c r="Y28" s="2"/>
      <c r="Z28" s="80"/>
      <c r="AA28" s="1"/>
      <c r="AB28" s="2"/>
      <c r="AC28" s="2"/>
      <c r="AD28" s="2"/>
      <c r="AE28" s="80"/>
      <c r="AF28" s="40"/>
    </row>
    <row r="29" spans="1:32" s="12" customFormat="1" ht="21.75" customHeight="1" x14ac:dyDescent="0.25">
      <c r="A29" s="11"/>
      <c r="B29" s="25" t="s">
        <v>75</v>
      </c>
      <c r="C29" s="25"/>
      <c r="D29" s="73">
        <v>0</v>
      </c>
      <c r="E29" s="49">
        <v>0</v>
      </c>
      <c r="F29" s="67">
        <f t="shared" si="0"/>
        <v>0</v>
      </c>
      <c r="G29" s="66">
        <v>0</v>
      </c>
      <c r="H29" s="48">
        <v>0</v>
      </c>
      <c r="I29" s="48">
        <v>0</v>
      </c>
      <c r="J29" s="67">
        <f t="shared" si="1"/>
        <v>0</v>
      </c>
      <c r="K29" s="30">
        <v>0</v>
      </c>
      <c r="L29" s="17">
        <v>0</v>
      </c>
      <c r="M29" s="17">
        <v>0</v>
      </c>
      <c r="N29" s="17">
        <v>0</v>
      </c>
      <c r="O29" s="38">
        <f t="shared" si="2"/>
        <v>0</v>
      </c>
      <c r="P29" s="5">
        <v>0</v>
      </c>
      <c r="Q29" s="3">
        <v>0</v>
      </c>
      <c r="R29" s="4">
        <v>0</v>
      </c>
      <c r="S29" s="4">
        <v>0</v>
      </c>
      <c r="T29" s="4">
        <v>0</v>
      </c>
      <c r="U29" s="80">
        <v>0</v>
      </c>
      <c r="V29" s="3">
        <v>0</v>
      </c>
      <c r="W29" s="4">
        <v>0</v>
      </c>
      <c r="X29" s="4">
        <v>0</v>
      </c>
      <c r="Y29" s="4">
        <v>0</v>
      </c>
      <c r="Z29" s="80">
        <f t="shared" si="5"/>
        <v>0</v>
      </c>
      <c r="AA29" s="1">
        <v>0</v>
      </c>
      <c r="AB29" s="2">
        <v>0</v>
      </c>
      <c r="AC29" s="2">
        <v>0</v>
      </c>
      <c r="AD29" s="2">
        <v>0</v>
      </c>
      <c r="AE29" s="80">
        <f>SUM(AA29:AD29)</f>
        <v>0</v>
      </c>
      <c r="AF29" s="40">
        <f t="shared" si="7"/>
        <v>0</v>
      </c>
    </row>
    <row r="30" spans="1:32" s="12" customFormat="1" ht="21.75" customHeight="1" x14ac:dyDescent="0.25">
      <c r="A30" s="11"/>
      <c r="B30" s="25"/>
      <c r="C30" s="25"/>
      <c r="D30" s="73"/>
      <c r="E30" s="49"/>
      <c r="F30" s="67"/>
      <c r="G30" s="66"/>
      <c r="H30" s="48"/>
      <c r="I30" s="48"/>
      <c r="J30" s="67"/>
      <c r="K30" s="30"/>
      <c r="L30" s="17"/>
      <c r="M30" s="17"/>
      <c r="N30" s="17"/>
      <c r="O30" s="38"/>
      <c r="P30" s="5"/>
      <c r="Q30" s="3"/>
      <c r="R30" s="4"/>
      <c r="S30" s="4"/>
      <c r="T30" s="4"/>
      <c r="U30" s="80"/>
      <c r="V30" s="3"/>
      <c r="W30" s="4"/>
      <c r="X30" s="4"/>
      <c r="Y30" s="4"/>
      <c r="Z30" s="80"/>
      <c r="AA30" s="3"/>
      <c r="AB30" s="4"/>
      <c r="AC30" s="4"/>
      <c r="AD30" s="4"/>
      <c r="AE30" s="80"/>
      <c r="AF30" s="40"/>
    </row>
    <row r="31" spans="1:32" s="12" customFormat="1" ht="27.75" customHeight="1" x14ac:dyDescent="0.25">
      <c r="A31" s="11">
        <v>8</v>
      </c>
      <c r="B31" s="27" t="s">
        <v>20</v>
      </c>
      <c r="C31" s="27"/>
      <c r="D31" s="74"/>
      <c r="E31" s="50"/>
      <c r="F31" s="67"/>
      <c r="G31" s="66"/>
      <c r="H31" s="48"/>
      <c r="I31" s="48"/>
      <c r="J31" s="67"/>
      <c r="K31" s="30"/>
      <c r="L31" s="17"/>
      <c r="M31" s="17"/>
      <c r="N31" s="17"/>
      <c r="O31" s="38"/>
      <c r="P31" s="5"/>
      <c r="Q31" s="3"/>
      <c r="R31" s="4"/>
      <c r="S31" s="4"/>
      <c r="T31" s="4"/>
      <c r="U31" s="80"/>
      <c r="V31" s="3"/>
      <c r="W31" s="4"/>
      <c r="X31" s="4"/>
      <c r="Y31" s="4"/>
      <c r="Z31" s="80"/>
      <c r="AA31" s="3"/>
      <c r="AB31" s="4"/>
      <c r="AC31" s="4"/>
      <c r="AD31" s="4"/>
      <c r="AE31" s="80"/>
      <c r="AF31" s="40"/>
    </row>
    <row r="32" spans="1:32" s="12" customFormat="1" ht="21.75" customHeight="1" x14ac:dyDescent="0.25">
      <c r="A32" s="11"/>
      <c r="B32" s="25" t="s">
        <v>69</v>
      </c>
      <c r="C32" s="25" t="s">
        <v>76</v>
      </c>
      <c r="D32" s="73">
        <v>500</v>
      </c>
      <c r="E32" s="49">
        <v>0</v>
      </c>
      <c r="F32" s="67">
        <f>SUM(D32:E32)</f>
        <v>500</v>
      </c>
      <c r="G32" s="66">
        <v>250</v>
      </c>
      <c r="H32" s="48">
        <v>250</v>
      </c>
      <c r="I32" s="48">
        <v>0</v>
      </c>
      <c r="J32" s="67">
        <f t="shared" si="1"/>
        <v>500</v>
      </c>
      <c r="K32" s="30">
        <v>0</v>
      </c>
      <c r="L32" s="17">
        <v>0</v>
      </c>
      <c r="M32" s="17">
        <v>0</v>
      </c>
      <c r="N32" s="17">
        <v>500</v>
      </c>
      <c r="O32" s="38">
        <f t="shared" si="2"/>
        <v>500</v>
      </c>
      <c r="P32" s="5">
        <f>SUM(K32/F32)</f>
        <v>0</v>
      </c>
      <c r="Q32" s="3">
        <v>0</v>
      </c>
      <c r="R32" s="4">
        <v>0</v>
      </c>
      <c r="S32" s="4">
        <v>0</v>
      </c>
      <c r="T32" s="4">
        <v>0</v>
      </c>
      <c r="U32" s="80">
        <f t="shared" si="4"/>
        <v>0</v>
      </c>
      <c r="V32" s="3">
        <v>0</v>
      </c>
      <c r="W32" s="4">
        <v>0</v>
      </c>
      <c r="X32" s="4">
        <v>0</v>
      </c>
      <c r="Y32" s="4">
        <v>0</v>
      </c>
      <c r="Z32" s="80">
        <f t="shared" si="5"/>
        <v>0</v>
      </c>
      <c r="AA32" s="1">
        <v>0</v>
      </c>
      <c r="AB32" s="2">
        <v>0</v>
      </c>
      <c r="AC32" s="2">
        <v>0</v>
      </c>
      <c r="AD32" s="2">
        <v>0</v>
      </c>
      <c r="AE32" s="80">
        <f t="shared" si="6"/>
        <v>0</v>
      </c>
      <c r="AF32" s="40">
        <f t="shared" si="7"/>
        <v>0</v>
      </c>
    </row>
    <row r="33" spans="1:32" s="12" customFormat="1" ht="21.75" customHeight="1" x14ac:dyDescent="0.25">
      <c r="A33" s="11"/>
      <c r="B33" s="25" t="s">
        <v>66</v>
      </c>
      <c r="C33" s="25" t="s">
        <v>77</v>
      </c>
      <c r="D33" s="73">
        <v>1500</v>
      </c>
      <c r="E33" s="49">
        <v>0</v>
      </c>
      <c r="F33" s="67">
        <f>SUM(D33:E33)</f>
        <v>1500</v>
      </c>
      <c r="G33" s="66">
        <v>1500</v>
      </c>
      <c r="H33" s="48">
        <v>0</v>
      </c>
      <c r="I33" s="48">
        <v>0</v>
      </c>
      <c r="J33" s="67">
        <f t="shared" si="1"/>
        <v>1500</v>
      </c>
      <c r="K33" s="30">
        <v>0</v>
      </c>
      <c r="L33" s="17">
        <v>0</v>
      </c>
      <c r="M33" s="17">
        <v>0</v>
      </c>
      <c r="N33" s="17">
        <v>1500</v>
      </c>
      <c r="O33" s="38">
        <f t="shared" si="2"/>
        <v>1500</v>
      </c>
      <c r="P33" s="5">
        <f>SUM(K33/F33)</f>
        <v>0</v>
      </c>
      <c r="Q33" s="3">
        <v>0</v>
      </c>
      <c r="R33" s="4">
        <v>0</v>
      </c>
      <c r="S33" s="4">
        <v>0</v>
      </c>
      <c r="T33" s="4">
        <v>0</v>
      </c>
      <c r="U33" s="80">
        <f t="shared" si="4"/>
        <v>0</v>
      </c>
      <c r="V33" s="3">
        <v>0</v>
      </c>
      <c r="W33" s="4">
        <v>0</v>
      </c>
      <c r="X33" s="4">
        <v>0</v>
      </c>
      <c r="Y33" s="4">
        <v>0</v>
      </c>
      <c r="Z33" s="80">
        <f t="shared" si="5"/>
        <v>0</v>
      </c>
      <c r="AA33" s="1">
        <v>0</v>
      </c>
      <c r="AB33" s="2">
        <v>0</v>
      </c>
      <c r="AC33" s="2">
        <v>0</v>
      </c>
      <c r="AD33" s="2">
        <v>0</v>
      </c>
      <c r="AE33" s="80">
        <f t="shared" si="6"/>
        <v>0</v>
      </c>
      <c r="AF33" s="40">
        <f t="shared" si="7"/>
        <v>0</v>
      </c>
    </row>
    <row r="34" spans="1:32" s="12" customFormat="1" ht="35.25" customHeight="1" x14ac:dyDescent="0.25">
      <c r="A34" s="11"/>
      <c r="B34" s="26"/>
      <c r="C34" s="27"/>
      <c r="D34" s="74"/>
      <c r="E34" s="50"/>
      <c r="F34" s="67"/>
      <c r="G34" s="66"/>
      <c r="H34" s="48"/>
      <c r="I34" s="48"/>
      <c r="J34" s="67"/>
      <c r="K34" s="30"/>
      <c r="L34" s="17"/>
      <c r="M34" s="17"/>
      <c r="N34" s="17"/>
      <c r="O34" s="38"/>
      <c r="P34" s="5"/>
      <c r="Q34" s="3"/>
      <c r="R34" s="4"/>
      <c r="S34" s="4"/>
      <c r="T34" s="4"/>
      <c r="U34" s="80"/>
      <c r="V34" s="3"/>
      <c r="W34" s="4"/>
      <c r="X34" s="4"/>
      <c r="Y34" s="4"/>
      <c r="Z34" s="80"/>
      <c r="AA34" s="3"/>
      <c r="AB34" s="4"/>
      <c r="AC34" s="4"/>
      <c r="AD34" s="4"/>
      <c r="AE34" s="80"/>
      <c r="AF34" s="40"/>
    </row>
    <row r="35" spans="1:32" s="10" customFormat="1" ht="37.5" customHeight="1" x14ac:dyDescent="0.2">
      <c r="A35" s="9"/>
      <c r="B35" s="28" t="s">
        <v>50</v>
      </c>
      <c r="C35" s="28"/>
      <c r="D35" s="64"/>
      <c r="E35" s="45"/>
      <c r="F35" s="67"/>
      <c r="G35" s="66"/>
      <c r="H35" s="48"/>
      <c r="I35" s="48"/>
      <c r="J35" s="67"/>
      <c r="K35" s="64"/>
      <c r="L35" s="45"/>
      <c r="M35" s="45"/>
      <c r="N35" s="45"/>
      <c r="O35" s="65"/>
      <c r="P35" s="5"/>
      <c r="Q35" s="64"/>
      <c r="R35" s="45"/>
      <c r="S35" s="45"/>
      <c r="T35" s="45"/>
      <c r="U35" s="80"/>
      <c r="V35" s="64"/>
      <c r="W35" s="45"/>
      <c r="X35" s="45"/>
      <c r="Y35" s="45"/>
      <c r="Z35" s="80"/>
      <c r="AA35" s="64"/>
      <c r="AB35" s="45"/>
      <c r="AC35" s="45"/>
      <c r="AD35" s="45"/>
      <c r="AE35" s="80"/>
      <c r="AF35" s="40"/>
    </row>
    <row r="36" spans="1:32" s="12" customFormat="1" ht="21.75" customHeight="1" x14ac:dyDescent="0.25">
      <c r="A36" s="11">
        <v>9</v>
      </c>
      <c r="B36" s="24" t="s">
        <v>32</v>
      </c>
      <c r="C36" s="24"/>
      <c r="D36" s="72"/>
      <c r="E36" s="46"/>
      <c r="F36" s="67"/>
      <c r="G36" s="66"/>
      <c r="H36" s="48"/>
      <c r="I36" s="48"/>
      <c r="J36" s="67"/>
      <c r="K36" s="30"/>
      <c r="L36" s="17"/>
      <c r="M36" s="17"/>
      <c r="N36" s="17"/>
      <c r="O36" s="38"/>
      <c r="P36" s="5"/>
      <c r="Q36" s="3"/>
      <c r="R36" s="4"/>
      <c r="S36" s="4"/>
      <c r="T36" s="4"/>
      <c r="U36" s="80"/>
      <c r="V36" s="3"/>
      <c r="W36" s="4"/>
      <c r="X36" s="4"/>
      <c r="Y36" s="4"/>
      <c r="Z36" s="80"/>
      <c r="AA36" s="3"/>
      <c r="AB36" s="4"/>
      <c r="AC36" s="4"/>
      <c r="AD36" s="4"/>
      <c r="AE36" s="80"/>
      <c r="AF36" s="40"/>
    </row>
    <row r="37" spans="1:32" s="12" customFormat="1" ht="21.75" customHeight="1" x14ac:dyDescent="0.25">
      <c r="A37" s="11"/>
      <c r="B37" s="25" t="s">
        <v>78</v>
      </c>
      <c r="C37" s="25" t="s">
        <v>79</v>
      </c>
      <c r="D37" s="73">
        <v>6000</v>
      </c>
      <c r="E37" s="49">
        <v>0</v>
      </c>
      <c r="F37" s="67">
        <f t="shared" si="0"/>
        <v>6000</v>
      </c>
      <c r="G37" s="66">
        <v>2000</v>
      </c>
      <c r="H37" s="48">
        <v>2000</v>
      </c>
      <c r="I37" s="48">
        <v>2000</v>
      </c>
      <c r="J37" s="67">
        <f t="shared" si="1"/>
        <v>6000</v>
      </c>
      <c r="K37" s="30">
        <v>3000</v>
      </c>
      <c r="L37" s="17">
        <v>3000</v>
      </c>
      <c r="M37" s="17">
        <v>0</v>
      </c>
      <c r="N37" s="17">
        <v>0</v>
      </c>
      <c r="O37" s="38">
        <f t="shared" si="2"/>
        <v>6000</v>
      </c>
      <c r="P37" s="5">
        <f t="shared" si="3"/>
        <v>0.5</v>
      </c>
      <c r="Q37" s="3">
        <v>0</v>
      </c>
      <c r="R37" s="4">
        <v>0</v>
      </c>
      <c r="S37" s="4">
        <v>0</v>
      </c>
      <c r="T37" s="4">
        <v>1000</v>
      </c>
      <c r="U37" s="80">
        <f t="shared" si="4"/>
        <v>1000</v>
      </c>
      <c r="V37" s="3">
        <v>0</v>
      </c>
      <c r="W37" s="4">
        <v>0</v>
      </c>
      <c r="X37" s="4">
        <v>0</v>
      </c>
      <c r="Y37" s="4">
        <v>1000</v>
      </c>
      <c r="Z37" s="80">
        <f t="shared" si="5"/>
        <v>1000</v>
      </c>
      <c r="AA37" s="3">
        <v>0</v>
      </c>
      <c r="AB37" s="4">
        <v>0</v>
      </c>
      <c r="AC37" s="4">
        <v>0</v>
      </c>
      <c r="AD37" s="4">
        <v>1000</v>
      </c>
      <c r="AE37" s="80">
        <f t="shared" si="6"/>
        <v>1000</v>
      </c>
      <c r="AF37" s="40">
        <f t="shared" si="7"/>
        <v>3000</v>
      </c>
    </row>
    <row r="38" spans="1:32" s="12" customFormat="1" ht="21.75" customHeight="1" x14ac:dyDescent="0.25">
      <c r="A38" s="11"/>
      <c r="B38" s="25"/>
      <c r="C38" s="24"/>
      <c r="D38" s="72"/>
      <c r="E38" s="46"/>
      <c r="F38" s="67"/>
      <c r="G38" s="66"/>
      <c r="H38" s="48"/>
      <c r="I38" s="48"/>
      <c r="J38" s="67"/>
      <c r="K38" s="30"/>
      <c r="L38" s="17"/>
      <c r="M38" s="17"/>
      <c r="N38" s="17"/>
      <c r="O38" s="38"/>
      <c r="P38" s="5"/>
      <c r="Q38" s="3"/>
      <c r="R38" s="4"/>
      <c r="S38" s="4"/>
      <c r="T38" s="4"/>
      <c r="U38" s="80"/>
      <c r="V38" s="3"/>
      <c r="W38" s="4"/>
      <c r="X38" s="4"/>
      <c r="Y38" s="4"/>
      <c r="Z38" s="80"/>
      <c r="AA38" s="3"/>
      <c r="AB38" s="4"/>
      <c r="AC38" s="4"/>
      <c r="AD38" s="4"/>
      <c r="AE38" s="80"/>
      <c r="AF38" s="40"/>
    </row>
    <row r="39" spans="1:32" s="12" customFormat="1" ht="32.25" customHeight="1" x14ac:dyDescent="0.25">
      <c r="A39" s="11">
        <v>10</v>
      </c>
      <c r="B39" s="27" t="s">
        <v>52</v>
      </c>
      <c r="C39" s="24"/>
      <c r="D39" s="72"/>
      <c r="E39" s="46"/>
      <c r="F39" s="67"/>
      <c r="G39" s="66"/>
      <c r="H39" s="48"/>
      <c r="I39" s="48"/>
      <c r="J39" s="67"/>
      <c r="K39" s="30"/>
      <c r="L39" s="17"/>
      <c r="M39" s="17"/>
      <c r="N39" s="17"/>
      <c r="O39" s="38"/>
      <c r="P39" s="5"/>
      <c r="Q39" s="3"/>
      <c r="R39" s="4"/>
      <c r="S39" s="4"/>
      <c r="T39" s="4"/>
      <c r="U39" s="80"/>
      <c r="V39" s="3"/>
      <c r="W39" s="4"/>
      <c r="X39" s="4"/>
      <c r="Y39" s="4"/>
      <c r="Z39" s="80"/>
      <c r="AA39" s="3"/>
      <c r="AB39" s="4"/>
      <c r="AC39" s="4"/>
      <c r="AD39" s="4"/>
      <c r="AE39" s="80"/>
      <c r="AF39" s="40"/>
    </row>
    <row r="40" spans="1:32" s="12" customFormat="1" ht="21.75" customHeight="1" thickBot="1" x14ac:dyDescent="0.3">
      <c r="A40" s="11"/>
      <c r="B40" s="93" t="s">
        <v>80</v>
      </c>
      <c r="C40" s="25" t="s">
        <v>81</v>
      </c>
      <c r="D40" s="73">
        <v>6000</v>
      </c>
      <c r="E40" s="49">
        <v>0</v>
      </c>
      <c r="F40" s="67">
        <f t="shared" si="0"/>
        <v>6000</v>
      </c>
      <c r="G40" s="66">
        <v>2000</v>
      </c>
      <c r="H40" s="48">
        <v>2000</v>
      </c>
      <c r="I40" s="48">
        <v>2000</v>
      </c>
      <c r="J40" s="67">
        <f t="shared" si="1"/>
        <v>6000</v>
      </c>
      <c r="K40" s="30">
        <v>3000</v>
      </c>
      <c r="L40" s="17">
        <v>3000</v>
      </c>
      <c r="M40" s="17">
        <v>0</v>
      </c>
      <c r="N40" s="17">
        <v>0</v>
      </c>
      <c r="O40" s="38">
        <f t="shared" si="2"/>
        <v>6000</v>
      </c>
      <c r="P40" s="5">
        <f t="shared" si="3"/>
        <v>0.5</v>
      </c>
      <c r="Q40" s="3">
        <v>250</v>
      </c>
      <c r="R40" s="4">
        <v>250</v>
      </c>
      <c r="S40" s="4">
        <v>250</v>
      </c>
      <c r="T40" s="4">
        <v>250</v>
      </c>
      <c r="U40" s="80">
        <f t="shared" si="4"/>
        <v>1000</v>
      </c>
      <c r="V40" s="3">
        <v>250</v>
      </c>
      <c r="W40" s="4">
        <v>250</v>
      </c>
      <c r="X40" s="4">
        <v>250</v>
      </c>
      <c r="Y40" s="4">
        <v>250</v>
      </c>
      <c r="Z40" s="80">
        <f t="shared" si="5"/>
        <v>1000</v>
      </c>
      <c r="AA40" s="3">
        <v>250</v>
      </c>
      <c r="AB40" s="4">
        <v>250</v>
      </c>
      <c r="AC40" s="4">
        <v>250</v>
      </c>
      <c r="AD40" s="4">
        <v>250</v>
      </c>
      <c r="AE40" s="80">
        <f t="shared" si="6"/>
        <v>1000</v>
      </c>
      <c r="AF40" s="40">
        <f t="shared" si="7"/>
        <v>3000</v>
      </c>
    </row>
    <row r="41" spans="1:32" s="12" customFormat="1" ht="21.75" customHeight="1" thickBot="1" x14ac:dyDescent="0.3">
      <c r="A41" s="11"/>
      <c r="B41" s="7"/>
      <c r="C41" s="92"/>
      <c r="D41" s="75"/>
      <c r="E41" s="51"/>
      <c r="F41" s="69"/>
      <c r="G41" s="68"/>
      <c r="H41" s="53"/>
      <c r="I41" s="53"/>
      <c r="J41" s="69"/>
      <c r="K41" s="63"/>
      <c r="L41" s="54"/>
      <c r="M41" s="54"/>
      <c r="N41" s="54"/>
      <c r="O41" s="58"/>
      <c r="P41" s="62"/>
      <c r="Q41" s="81"/>
      <c r="R41" s="82"/>
      <c r="S41" s="82"/>
      <c r="T41" s="82"/>
      <c r="U41" s="83"/>
      <c r="V41" s="81"/>
      <c r="W41" s="82"/>
      <c r="X41" s="82"/>
      <c r="Y41" s="82"/>
      <c r="Z41" s="83"/>
      <c r="AA41" s="81"/>
      <c r="AB41" s="82"/>
      <c r="AC41" s="82"/>
      <c r="AD41" s="82"/>
      <c r="AE41" s="83"/>
      <c r="AF41" s="59"/>
    </row>
    <row r="42" spans="1:32" s="16" customFormat="1" ht="21.75" customHeight="1" thickBot="1" x14ac:dyDescent="0.3">
      <c r="A42" s="15"/>
      <c r="C42" s="90" t="s">
        <v>54</v>
      </c>
      <c r="D42" s="76">
        <f>SUM(D5:D41)</f>
        <v>288000</v>
      </c>
      <c r="E42" s="55">
        <f>SUM(E5:E41)</f>
        <v>0</v>
      </c>
      <c r="F42" s="61">
        <f t="shared" si="0"/>
        <v>288000</v>
      </c>
      <c r="G42" s="56">
        <f t="shared" ref="G42:H42" si="8">SUM(G6:G41)</f>
        <v>96250</v>
      </c>
      <c r="H42" s="56">
        <f t="shared" si="8"/>
        <v>99750</v>
      </c>
      <c r="I42" s="56">
        <f>SUM(I6:I41)</f>
        <v>92000</v>
      </c>
      <c r="J42" s="70">
        <f t="shared" si="1"/>
        <v>288000</v>
      </c>
      <c r="K42" s="77">
        <f>SUM(K6:K41)</f>
        <v>143000</v>
      </c>
      <c r="L42" s="35">
        <f>SUM(L6:L41)</f>
        <v>79000</v>
      </c>
      <c r="M42" s="35">
        <f>SUM(M6:M41)</f>
        <v>64000</v>
      </c>
      <c r="N42" s="35">
        <f>SUM(N6:N41)</f>
        <v>2000</v>
      </c>
      <c r="O42" s="36">
        <f>SUM(O6:O41)</f>
        <v>288000</v>
      </c>
      <c r="P42" s="37">
        <f t="shared" si="3"/>
        <v>0.49652777777777779</v>
      </c>
      <c r="Q42" s="34">
        <f t="shared" ref="Q42:S42" si="9">SUM(Q6:Q41)</f>
        <v>7125</v>
      </c>
      <c r="R42" s="35">
        <f t="shared" si="9"/>
        <v>10000</v>
      </c>
      <c r="S42" s="35">
        <f t="shared" si="9"/>
        <v>14125</v>
      </c>
      <c r="T42" s="35">
        <f>SUM(T6:T41)</f>
        <v>16000</v>
      </c>
      <c r="U42" s="84">
        <f t="shared" si="4"/>
        <v>47250</v>
      </c>
      <c r="V42" s="34">
        <f t="shared" ref="V42:X42" si="10">SUM(V6:V41)</f>
        <v>11187</v>
      </c>
      <c r="W42" s="35">
        <f t="shared" si="10"/>
        <v>13687</v>
      </c>
      <c r="X42" s="35">
        <f t="shared" si="10"/>
        <v>11438</v>
      </c>
      <c r="Y42" s="35">
        <f>SUM(Y6:Y41)</f>
        <v>13438</v>
      </c>
      <c r="Z42" s="84">
        <f t="shared" si="5"/>
        <v>49750</v>
      </c>
      <c r="AA42" s="34">
        <f t="shared" ref="AA42:AC42" si="11">SUM(AA6:AA41)</f>
        <v>11187</v>
      </c>
      <c r="AB42" s="35">
        <f t="shared" si="11"/>
        <v>11187</v>
      </c>
      <c r="AC42" s="35">
        <f t="shared" si="11"/>
        <v>11438</v>
      </c>
      <c r="AD42" s="35">
        <f>SUM(AD6:AD41)</f>
        <v>12188</v>
      </c>
      <c r="AE42" s="84">
        <f>SUM(AA42:AD42)</f>
        <v>46000</v>
      </c>
      <c r="AF42" s="60">
        <f>SUM(AF6:AF41)</f>
        <v>143000</v>
      </c>
    </row>
    <row r="43" spans="1:32" ht="21.75" customHeight="1" x14ac:dyDescent="0.25"/>
    <row r="44" spans="1:32" ht="21.75" customHeight="1" x14ac:dyDescent="0.25">
      <c r="B44" s="14"/>
      <c r="C44" s="14"/>
      <c r="D44" s="6"/>
      <c r="E44" s="6"/>
    </row>
    <row r="45" spans="1:32" ht="20.25" customHeight="1" x14ac:dyDescent="0.25"/>
  </sheetData>
  <mergeCells count="9">
    <mergeCell ref="AF2:AF3"/>
    <mergeCell ref="Q3:U3"/>
    <mergeCell ref="V3:Z3"/>
    <mergeCell ref="AA3:AE3"/>
    <mergeCell ref="D2:F3"/>
    <mergeCell ref="G2:J3"/>
    <mergeCell ref="K2:O3"/>
    <mergeCell ref="P2:P3"/>
    <mergeCell ref="Q2:AE2"/>
  </mergeCells>
  <pageMargins left="0.7" right="0.7" top="0.75" bottom="0.75" header="0.3" footer="0.3"/>
  <pageSetup paperSize="9" orientation="portrait" r:id="rId1"/>
  <ignoredErrors>
    <ignoredError sqref="J4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8ECDCFFEE8AD84796812DC3362B5CD1" ma:contentTypeVersion="13" ma:contentTypeDescription="Create a new document." ma:contentTypeScope="" ma:versionID="2e7142473e2a510120352d41152b4960">
  <xsd:schema xmlns:xsd="http://www.w3.org/2001/XMLSchema" xmlns:xs="http://www.w3.org/2001/XMLSchema" xmlns:p="http://schemas.microsoft.com/office/2006/metadata/properties" xmlns:ns2="eedd9e27-27d5-4e14-bb17-6d324c86e065" xmlns:ns3="06f018bf-803e-4abc-a35e-c5693f223fe7" targetNamespace="http://schemas.microsoft.com/office/2006/metadata/properties" ma:root="true" ma:fieldsID="e194281b8d290db19de0548655da3ec4" ns2:_="" ns3:_="">
    <xsd:import namespace="eedd9e27-27d5-4e14-bb17-6d324c86e065"/>
    <xsd:import namespace="06f018bf-803e-4abc-a35e-c5693f223fe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dd9e27-27d5-4e14-bb17-6d324c86e0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f018bf-803e-4abc-a35e-c5693f223fe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C2437A-8EF0-4293-849B-17C8D693A307}">
  <ds:schemaRefs>
    <ds:schemaRef ds:uri="http://purl.org/dc/terms/"/>
    <ds:schemaRef ds:uri="http://schemas.openxmlformats.org/package/2006/metadata/core-properties"/>
    <ds:schemaRef ds:uri="http://purl.org/dc/dcmitype/"/>
    <ds:schemaRef ds:uri="06f018bf-803e-4abc-a35e-c5693f223fe7"/>
    <ds:schemaRef ds:uri="http://purl.org/dc/elements/1.1/"/>
    <ds:schemaRef ds:uri="http://schemas.microsoft.com/office/2006/metadata/properties"/>
    <ds:schemaRef ds:uri="http://schemas.microsoft.com/office/2006/documentManagement/types"/>
    <ds:schemaRef ds:uri="http://schemas.microsoft.com/office/infopath/2007/PartnerControls"/>
    <ds:schemaRef ds:uri="eedd9e27-27d5-4e14-bb17-6d324c86e065"/>
    <ds:schemaRef ds:uri="http://www.w3.org/XML/1998/namespace"/>
  </ds:schemaRefs>
</ds:datastoreItem>
</file>

<file path=customXml/itemProps2.xml><?xml version="1.0" encoding="utf-8"?>
<ds:datastoreItem xmlns:ds="http://schemas.openxmlformats.org/officeDocument/2006/customXml" ds:itemID="{CEABAF6F-A6BF-45D0-98F5-B048A17BE5E7}">
  <ds:schemaRefs>
    <ds:schemaRef ds:uri="http://schemas.microsoft.com/sharepoint/v3/contenttype/forms"/>
  </ds:schemaRefs>
</ds:datastoreItem>
</file>

<file path=customXml/itemProps3.xml><?xml version="1.0" encoding="utf-8"?>
<ds:datastoreItem xmlns:ds="http://schemas.openxmlformats.org/officeDocument/2006/customXml" ds:itemID="{93E526C9-85F0-4BC4-8D50-61E00A2376EE}">
  <ds:schemaRefs>
    <ds:schemaRef ds:uri="http://schemas.microsoft.com/office/2006/metadata/longProperties"/>
  </ds:schemaRefs>
</ds:datastoreItem>
</file>

<file path=customXml/itemProps4.xml><?xml version="1.0" encoding="utf-8"?>
<ds:datastoreItem xmlns:ds="http://schemas.openxmlformats.org/officeDocument/2006/customXml" ds:itemID="{5F6EB691-D377-48F7-9F29-94DC3FB8E2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dd9e27-27d5-4e14-bb17-6d324c86e065"/>
    <ds:schemaRef ds:uri="06f018bf-803e-4abc-a35e-c5693f223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PF Budget Guidance</vt:lpstr>
      <vt:lpstr>PF Budget Profile</vt:lpstr>
      <vt:lpstr>PF Budget Profile - Worked Exa.</vt:lpstr>
    </vt:vector>
  </TitlesOfParts>
  <Manager/>
  <Company>Scottish Executive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Partnership Fund Budget Profile</dc:title>
  <dc:subject/>
  <dc:creator>n330103</dc:creator>
  <cp:keywords/>
  <dc:description/>
  <cp:lastModifiedBy>Jennifer Storrie</cp:lastModifiedBy>
  <cp:revision/>
  <dcterms:created xsi:type="dcterms:W3CDTF">2005-11-14T10:06:00Z</dcterms:created>
  <dcterms:modified xsi:type="dcterms:W3CDTF">2022-06-16T15:41:32Z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persededDate">
    <vt:lpwstr/>
  </property>
  <property fmtid="{D5CDD505-2E9C-101B-9397-08002B2CF9AE}" pid="3" name="display_urn:schemas-microsoft-com:office:office#Editor">
    <vt:lpwstr>Nina Probst</vt:lpwstr>
  </property>
  <property fmtid="{D5CDD505-2E9C-101B-9397-08002B2CF9AE}" pid="4" name="Order">
    <vt:lpwstr>100.000000000000</vt:lpwstr>
  </property>
  <property fmtid="{D5CDD505-2E9C-101B-9397-08002B2CF9AE}" pid="5" name="pbb7750d1843419e826fd1eb6dd0ace9">
    <vt:lpwstr>Delivery|e88198bd-2c66-459e-88a4-5325739ae754</vt:lpwstr>
  </property>
  <property fmtid="{D5CDD505-2E9C-101B-9397-08002B2CF9AE}" pid="6" name="display_urn:schemas-microsoft-com:office:office#Author">
    <vt:lpwstr>n330103</vt:lpwstr>
  </property>
  <property fmtid="{D5CDD505-2E9C-101B-9397-08002B2CF9AE}" pid="7" name="_dlc_DocId">
    <vt:lpwstr>HESDOC-1439272539-87</vt:lpwstr>
  </property>
  <property fmtid="{D5CDD505-2E9C-101B-9397-08002B2CF9AE}" pid="8" name="TempType">
    <vt:lpwstr>1040;#Delivery|e88198bd-2c66-459e-88a4-5325739ae754</vt:lpwstr>
  </property>
  <property fmtid="{D5CDD505-2E9C-101B-9397-08002B2CF9AE}" pid="9" name="SecurityClass">
    <vt:lpwstr>OFFICIAL</vt:lpwstr>
  </property>
  <property fmtid="{D5CDD505-2E9C-101B-9397-08002B2CF9AE}" pid="10" name="TaxCatchAll">
    <vt:lpwstr>1040;#Delivery|e88198bd-2c66-459e-88a4-5325739ae754</vt:lpwstr>
  </property>
  <property fmtid="{D5CDD505-2E9C-101B-9397-08002B2CF9AE}" pid="11" name="_dlc_DocIdItemGuid">
    <vt:lpwstr>b7d8f89c-60e5-4655-af32-03527b85a349</vt:lpwstr>
  </property>
  <property fmtid="{D5CDD505-2E9C-101B-9397-08002B2CF9AE}" pid="12" name="_dlc_DocIdUrl">
    <vt:lpwstr>https://hescot.sharepoint.com/sites/dc/grants/_layouts/15/DocIdRedir.aspx?ID=HESDOC-1439272539-87, HESDOC-1439272539-87</vt:lpwstr>
  </property>
  <property fmtid="{D5CDD505-2E9C-101B-9397-08002B2CF9AE}" pid="13" name="ContentTypeId">
    <vt:lpwstr>0x01010088ECDCFFEE8AD84796812DC3362B5CD1</vt:lpwstr>
  </property>
</Properties>
</file>